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sena4-my.sharepoint.com/personal/ylopez_sena_edu_co/Documents/A-VIGENCIA 2024/Ejecucion/"/>
    </mc:Choice>
  </mc:AlternateContent>
  <xr:revisionPtr revIDLastSave="0" documentId="14_{E1AEE1C2-541F-4464-BB74-C0A585A491C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SENA" sheetId="3" r:id="rId1"/>
    <sheet name="EJ PTAL UNID EJEC A 10ABRIL2024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I6" i="3" l="1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4" i="3"/>
  <c r="I25" i="3"/>
  <c r="I26" i="3"/>
  <c r="I27" i="3"/>
  <c r="I28" i="3"/>
  <c r="I29" i="3"/>
  <c r="I30" i="3"/>
  <c r="I31" i="3"/>
  <c r="I32" i="3"/>
  <c r="I33" i="3"/>
  <c r="I34" i="3"/>
  <c r="I36" i="3"/>
  <c r="I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4" i="3"/>
  <c r="F25" i="3"/>
  <c r="F26" i="3"/>
  <c r="F27" i="3"/>
  <c r="F28" i="3"/>
  <c r="F29" i="3"/>
  <c r="F30" i="3"/>
  <c r="F31" i="3"/>
  <c r="F32" i="3"/>
  <c r="F33" i="3"/>
  <c r="F34" i="3"/>
  <c r="F36" i="3"/>
  <c r="D35" i="3" l="1"/>
  <c r="E35" i="3"/>
  <c r="G35" i="3"/>
  <c r="H35" i="3"/>
  <c r="C35" i="3"/>
  <c r="D23" i="3"/>
  <c r="E23" i="3"/>
  <c r="G23" i="3"/>
  <c r="H23" i="3"/>
  <c r="C23" i="3"/>
  <c r="I23" i="3" l="1"/>
  <c r="F23" i="3"/>
  <c r="I35" i="3"/>
  <c r="F35" i="3"/>
  <c r="R3" i="1"/>
  <c r="S3" i="1"/>
  <c r="T3" i="1"/>
  <c r="U3" i="1"/>
  <c r="V3" i="1"/>
  <c r="W3" i="1"/>
  <c r="X3" i="1"/>
  <c r="Y3" i="1"/>
  <c r="Z3" i="1"/>
  <c r="AA3" i="1"/>
  <c r="Q3" i="1"/>
</calcChain>
</file>

<file path=xl/sharedStrings.xml><?xml version="1.0" encoding="utf-8"?>
<sst xmlns="http://schemas.openxmlformats.org/spreadsheetml/2006/main" count="652" uniqueCount="155">
  <si>
    <t>Año Fiscal:</t>
  </si>
  <si>
    <t/>
  </si>
  <si>
    <t>Vigencia:</t>
  </si>
  <si>
    <t>Actual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</si>
  <si>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</si>
  <si>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</si>
  <si>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</si>
  <si>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</si>
  <si>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</si>
  <si>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</si>
  <si>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</si>
  <si>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</si>
  <si>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</si>
  <si>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</si>
  <si>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</si>
  <si>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</si>
  <si>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</si>
  <si>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</si>
  <si>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</si>
  <si>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</si>
  <si>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</si>
  <si>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</si>
  <si>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</si>
  <si>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</si>
  <si>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</si>
  <si>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</si>
  <si>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</si>
  <si>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</si>
  <si>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</si>
  <si>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</si>
  <si>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</si>
  <si>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</si>
  <si>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</si>
  <si>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36-02-00</t>
  </si>
  <si>
    <t>SERVICIO NACIONAL DE APRENDIZAJE (SENA)</t>
  </si>
  <si>
    <t>A-01-01-01</t>
  </si>
  <si>
    <t>A</t>
  </si>
  <si>
    <t>01</t>
  </si>
  <si>
    <t>Propios</t>
  </si>
  <si>
    <t>27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</si>
  <si>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</si>
  <si>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</si>
  <si>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</si>
  <si>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</si>
  <si>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</si>
  <si>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</si>
  <si>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</si>
  <si>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</si>
  <si>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</si>
  <si>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</si>
  <si>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</si>
  <si>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</si>
  <si>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</si>
  <si>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</si>
  <si>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</si>
  <si>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A-03-04-02-012</t>
  </si>
  <si>
    <t>012</t>
  </si>
  <si>
    <t>INCAPACIDADES Y LICENCIAS DE MATERNIDAD Y PATERNIDAD (NO DE PENSIONES)</t>
  </si>
  <si>
    <t>A-03-04-02-014</t>
  </si>
  <si>
    <t>014</t>
  </si>
  <si>
    <t>AUXILIO FUNERARIO (NO DE PENSIONES)</t>
  </si>
  <si>
    <t>A-03-04-02-021</t>
  </si>
  <si>
    <t>021</t>
  </si>
  <si>
    <t>SERVICIOS MÉDICOS CONVENCIONALES (NO DE PENSIONES)</t>
  </si>
  <si>
    <t>A-03-04-02-032</t>
  </si>
  <si>
    <t>032</t>
  </si>
  <si>
    <t>AUXILIO SINDICAL (NO DE PENSIONES)</t>
  </si>
  <si>
    <t>A-03-04-02-087</t>
  </si>
  <si>
    <t>087</t>
  </si>
  <si>
    <t>BONIFICACIÓN PARA PENSIONADOS (OTRAS PRESTACIONES DE JUBILACIÓN)</t>
  </si>
  <si>
    <t>A-03-10</t>
  </si>
  <si>
    <t>10</t>
  </si>
  <si>
    <t>SENTENCIAS Y CONCILIACIONES</t>
  </si>
  <si>
    <t>A-06-01-04-004</t>
  </si>
  <si>
    <t>06</t>
  </si>
  <si>
    <t>004</t>
  </si>
  <si>
    <t>PRÉSTAMOS POR CALAMIDAD DOMÉSTICA</t>
  </si>
  <si>
    <t>A-06-01-04-009</t>
  </si>
  <si>
    <t>009</t>
  </si>
  <si>
    <t>PRÉSTAMOS EDUCATIVOS</t>
  </si>
  <si>
    <t>A-08-01</t>
  </si>
  <si>
    <t>08</t>
  </si>
  <si>
    <t>IMPUESTOS</t>
  </si>
  <si>
    <t>A-08-02</t>
  </si>
  <si>
    <t>ESTAMPILLAS</t>
  </si>
  <si>
    <t>A-08-03</t>
  </si>
  <si>
    <t>TASAS Y DERECHOS ADMINISTRATIVOS</t>
  </si>
  <si>
    <t>A-08-04-01</t>
  </si>
  <si>
    <t>CUOTA DE FISCALIZACIÓN Y AUDITAJE</t>
  </si>
  <si>
    <t>C-3602-1300-10-20308E</t>
  </si>
  <si>
    <t>C</t>
  </si>
  <si>
    <t>3602</t>
  </si>
  <si>
    <t>1300</t>
  </si>
  <si>
    <t>20308E</t>
  </si>
  <si>
    <t>Nación</t>
  </si>
  <si>
    <t>2. SEGURIDAD HUMANA Y JUSTICIA SOCIAL / E. INICIATIVAS PRODUCTIVAS, ACCESO AL FINANCIAMIENTO AMPLIO Y EDUCACIÓN FINANCIERA</t>
  </si>
  <si>
    <t>C-3602-1300-11-20305C</t>
  </si>
  <si>
    <t>11</t>
  </si>
  <si>
    <t>20305C</t>
  </si>
  <si>
    <t>2. SEGURIDAD HUMANA Y JUSTICIA SOCIAL / C. OPORTUNIDADES DE EDUCACIÓN, FORMACIÓN, Y DE INSERCIÓN Y RECONVERSIÓN LABORAL</t>
  </si>
  <si>
    <t>C-3602-1300-12-20308E</t>
  </si>
  <si>
    <t>12</t>
  </si>
  <si>
    <t>26</t>
  </si>
  <si>
    <t>C-3602-1300-13-20306B</t>
  </si>
  <si>
    <t>13</t>
  </si>
  <si>
    <t>20306B</t>
  </si>
  <si>
    <t>2. SEGURIDAD HUMANA Y JUSTICIA SOCIAL / B. GENERACIÓN Y PROTECCIÓN DE EMPLEOS FORMALES.</t>
  </si>
  <si>
    <t>C-3603-1300-15-20305C</t>
  </si>
  <si>
    <t>3603</t>
  </si>
  <si>
    <t>15</t>
  </si>
  <si>
    <t>20</t>
  </si>
  <si>
    <t>21</t>
  </si>
  <si>
    <t>C-3603-1300-16-53105B</t>
  </si>
  <si>
    <t>16</t>
  </si>
  <si>
    <t>53105B</t>
  </si>
  <si>
    <t>5. CONVERGENCIA REGIONAL / B. ENTIDADES PÚBLICAS TERRITORIALES Y NACIONALES FORTALECIDAS</t>
  </si>
  <si>
    <t>C-3603-1300-17-20305C</t>
  </si>
  <si>
    <t>17</t>
  </si>
  <si>
    <t>C-3603-1300-19-708020</t>
  </si>
  <si>
    <t>19</t>
  </si>
  <si>
    <t>708020</t>
  </si>
  <si>
    <t>7. ACTORES DIFERENCIALES PARA EL CAMBIO / 2. EDUCACIÓN CON PERTINENCIA PARA LA POBLACIÓN CAMPESINA</t>
  </si>
  <si>
    <t>C-3605-1300-3-40402A</t>
  </si>
  <si>
    <t>3605</t>
  </si>
  <si>
    <t>3</t>
  </si>
  <si>
    <t>40402A</t>
  </si>
  <si>
    <t>4. TRANSFORMACIÓN PRODUCTIVA, INTERNACIONALIZACIÓN Y ACCIÓN CLÍMATICA / A. CONCURRENCIA DE RECURSOS ALREDEDOR DE INVERSIONES ESTRATÉGICAS EN CIENCIA, TECNOLOGÍA E INNOVACIÓN (CTI)</t>
  </si>
  <si>
    <t>C-3699-1300-13-53105B</t>
  </si>
  <si>
    <t>3699</t>
  </si>
  <si>
    <t>C-3699-1300-15-53105B</t>
  </si>
  <si>
    <t>TOTAL</t>
  </si>
  <si>
    <t xml:space="preserve"> APR. VIGENTE</t>
  </si>
  <si>
    <t xml:space="preserve"> APR. DISPONIBLE</t>
  </si>
  <si>
    <t xml:space="preserve"> COMPROMISO</t>
  </si>
  <si>
    <t xml:space="preserve"> PAGOS</t>
  </si>
  <si>
    <t xml:space="preserve"> OBLIGACION</t>
  </si>
  <si>
    <t>DESARROLLO DE CAPACIDADES EMPRENDEDORAS Y EMPRESARIALES PARA LA GENERACIÓN DE INGRESOS A NIVEL    NACIONAL</t>
  </si>
  <si>
    <t>MEJORAMIENTO DE LAS COMPETENCIAS PARA LA EMPLEABILIDAD DE LA POBLACIÓN VÍCTIMA DEL DESPLAZAMIENTO FORZADO POR EL CONFLICTO ARMADO A NIVEL  NACIONAL</t>
  </si>
  <si>
    <t>SERVICIO DE APOYO FINANCIERO PARA LA CREACIÓN Y SOSTENIBILIDAD DE EMPRESAS A NIVEL  NACIONAL</t>
  </si>
  <si>
    <t>SERVICIO PARA LA GESTIÓN DE LA AGENCIA PÚBLICA DE EMPLEO Y EL ANÁLISIS DEL MERCADO LABORAL A NIVEL  NACIONAL</t>
  </si>
  <si>
    <t>FORTALECIMIENTO DEL SERVICIO DE FORMACIÓN PROFESIONAL DEL SENA NACIONAL</t>
  </si>
  <si>
    <t>ADMINISTRACIÓN DE LOS PROCESOS DE NIVEL ESTRATÉGICO Y TÁCTICO QUE SOPORTAN LOS PROCESOS MISIONALES DE LA ENTIDAD  NACIONAL</t>
  </si>
  <si>
    <t>FORTALECIMIENTO DE LOS PROCESOS DE GESTIÓN INSTITUCIONAL PARA LA IDENTIFICACIÓN Y CIERRE DE BRECHAS DE CAPITAL HUMANO  NACIONAL</t>
  </si>
  <si>
    <t>FORTALECIMIENTO DE LOS SERVICIOS PARA LA ATENCIÓN INTEGRAL DE LA POBLACIÓN DE LA ECONOMÍA CAMPESINA Y DE LA ECONOMÍA POPULAR NACIONAL</t>
  </si>
  <si>
    <t>IMPLANTACIÓN SISTEMA DE INVESTIGACION APLICADA, DESARROLLO TECNOLÓGICO, INNOVACIÓN Y COMPETITIVIDAD  NACIONAL</t>
  </si>
  <si>
    <t>ADMINISTRACIÓN DE RECURSOS PARA EL PAGO DE BENEFICIOS DEL FONDO NACIONAL DE VIVIENDA, CESANTIAS Y PENSIONES DE LOS SERVIDORES Y EXSERVIDORES DEL SENA A NIVEL  NACIONAL</t>
  </si>
  <si>
    <t>FORTALECIMIENTO DE LA INFRAESTRUCTURA Y LA CAPACIDAD INSTITUCIONAL DEL SENA A NIVEL NACIONAL</t>
  </si>
  <si>
    <t xml:space="preserve"> FUNCIONAMIENTO</t>
  </si>
  <si>
    <t>INVERSION</t>
  </si>
  <si>
    <t>% COMP</t>
  </si>
  <si>
    <t>% PAGOS</t>
  </si>
  <si>
    <t>SERVICIO  NACIONAL DE APRENDIZAJE -SENA</t>
  </si>
  <si>
    <t>DIRECCION ADMINISTRATIVA Y FINANCIERA</t>
  </si>
  <si>
    <t>EJECUCION PRESUPUESTAL A ABRIL 10 DE 2024</t>
  </si>
  <si>
    <t>FUENTE.  Reporte Sistema de Inforamción SIIF 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</si>
</sst>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0.0%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2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4" fontId="2" fillId="0" borderId="0" xfId="0" applyNumberFormat="1" applyFont="1" applyAlignment="1">
      <alignment horizontal="center" vertical="center" wrapText="1" readingOrder="1"/>
    </xf>
    <xf numFmtId="4" fontId="1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/>
    <xf numFmtId="0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/>
    <xf numFmtId="0" fontId="1" fillId="0" borderId="3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8" xfId="0" applyFont="1" applyBorder="1"/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/>
    <xf numFmtId="0" fontId="1" fillId="0" borderId="6" xfId="0" applyNumberFormat="1" applyFont="1" applyBorder="1" applyAlignment="1">
      <alignment horizontal="left" vertical="center" wrapText="1"/>
    </xf>
    <xf numFmtId="4" fontId="1" fillId="0" borderId="6" xfId="0" applyNumberFormat="1" applyFont="1" applyBorder="1"/>
    <xf numFmtId="0" fontId="1" fillId="0" borderId="8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4" fontId="1" fillId="0" borderId="12" xfId="0" applyNumberFormat="1" applyFont="1" applyBorder="1"/>
    <xf numFmtId="165" fontId="1" fillId="0" borderId="2" xfId="1" applyNumberFormat="1" applyFont="1" applyBorder="1" applyAlignment="1">
      <alignment horizontal="center"/>
    </xf>
    <xf numFmtId="165" fontId="1" fillId="0" borderId="4" xfId="1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left" vertical="center" wrapText="1"/>
    </xf>
    <xf numFmtId="165" fontId="1" fillId="0" borderId="6" xfId="1" applyNumberFormat="1" applyFont="1" applyBorder="1" applyAlignment="1">
      <alignment horizontal="center"/>
    </xf>
    <xf numFmtId="165" fontId="1" fillId="0" borderId="7" xfId="1" applyNumberFormat="1" applyFont="1" applyBorder="1" applyAlignment="1">
      <alignment horizontal="center"/>
    </xf>
    <xf numFmtId="165" fontId="1" fillId="0" borderId="12" xfId="1" applyNumberFormat="1" applyFont="1" applyBorder="1" applyAlignment="1">
      <alignment horizontal="center"/>
    </xf>
    <xf numFmtId="165" fontId="1" fillId="0" borderId="13" xfId="1" applyNumberFormat="1" applyFont="1" applyBorder="1" applyAlignment="1">
      <alignment horizontal="center"/>
    </xf>
    <xf numFmtId="165" fontId="6" fillId="0" borderId="9" xfId="1" applyNumberFormat="1" applyFont="1" applyBorder="1" applyAlignment="1">
      <alignment horizontal="center"/>
    </xf>
    <xf numFmtId="165" fontId="6" fillId="0" borderId="10" xfId="1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2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0B2A2-140F-4A25-9ADD-BA0491E96CF7}">
  <dimension ref="A1:I38"/>
  <sheetViews>
    <sheetView topLeftCell="A25" zoomScale="80" zoomScaleNormal="80" workbookViewId="0">
      <selection activeCell="A34" sqref="A34"/>
    </sheetView>
  </sheetViews>
  <sheetFormatPr baseColWidth="10" defaultRowHeight="15" x14ac:dyDescent="0.25"/>
  <cols>
    <col min="1" max="1" width="23.42578125" customWidth="1"/>
    <col min="2" max="2" width="62" style="10" customWidth="1"/>
    <col min="3" max="3" width="29.5703125" style="10" bestFit="1" customWidth="1"/>
    <col min="4" max="4" width="20.140625" style="10" bestFit="1" customWidth="1"/>
    <col min="5" max="5" width="20.140625" bestFit="1" customWidth="1"/>
    <col min="6" max="6" width="13.42578125" customWidth="1"/>
    <col min="7" max="8" width="18.5703125" bestFit="1" customWidth="1"/>
  </cols>
  <sheetData>
    <row r="1" spans="1:9" x14ac:dyDescent="0.25">
      <c r="A1" s="12" t="s">
        <v>151</v>
      </c>
      <c r="B1" s="12"/>
      <c r="C1"/>
      <c r="D1"/>
    </row>
    <row r="2" spans="1:9" x14ac:dyDescent="0.25">
      <c r="A2" s="12" t="s">
        <v>152</v>
      </c>
      <c r="B2" s="12"/>
      <c r="C2"/>
      <c r="D2"/>
    </row>
    <row r="3" spans="1:9" ht="15.75" thickBot="1" x14ac:dyDescent="0.3">
      <c r="B3" s="38" t="s">
        <v>153</v>
      </c>
      <c r="C3" s="38"/>
      <c r="D3" s="38"/>
      <c r="E3" s="38"/>
      <c r="F3" s="38"/>
      <c r="G3" s="38"/>
      <c r="H3" s="38"/>
      <c r="I3" s="38"/>
    </row>
    <row r="4" spans="1:9" s="11" customFormat="1" ht="18.75" customHeight="1" thickBot="1" x14ac:dyDescent="0.3">
      <c r="A4" s="36" t="s">
        <v>8</v>
      </c>
      <c r="B4" s="18" t="s">
        <v>21</v>
      </c>
      <c r="C4" s="18" t="s">
        <v>131</v>
      </c>
      <c r="D4" s="18" t="s">
        <v>132</v>
      </c>
      <c r="E4" s="18" t="s">
        <v>133</v>
      </c>
      <c r="F4" s="18" t="s">
        <v>149</v>
      </c>
      <c r="G4" s="18" t="s">
        <v>135</v>
      </c>
      <c r="H4" s="18" t="s">
        <v>134</v>
      </c>
      <c r="I4" s="37" t="s">
        <v>150</v>
      </c>
    </row>
    <row r="5" spans="1:9" ht="18.75" customHeight="1" x14ac:dyDescent="0.25">
      <c r="A5" s="24" t="s">
        <v>35</v>
      </c>
      <c r="B5" s="25" t="s">
        <v>41</v>
      </c>
      <c r="C5" s="26">
        <v>55863572000</v>
      </c>
      <c r="D5" s="26">
        <v>0</v>
      </c>
      <c r="E5" s="26">
        <v>9477356019</v>
      </c>
      <c r="F5" s="32">
        <f>+E5/C5</f>
        <v>0.16965180849874761</v>
      </c>
      <c r="G5" s="26">
        <v>9453571002.8299999</v>
      </c>
      <c r="H5" s="26">
        <v>9453571002.8299999</v>
      </c>
      <c r="I5" s="33">
        <f>+H5/C5</f>
        <v>0.16922603880092021</v>
      </c>
    </row>
    <row r="6" spans="1:9" ht="18.75" customHeight="1" x14ac:dyDescent="0.25">
      <c r="A6" s="15" t="s">
        <v>42</v>
      </c>
      <c r="B6" s="13" t="s">
        <v>44</v>
      </c>
      <c r="C6" s="14">
        <v>13822061000</v>
      </c>
      <c r="D6" s="14">
        <v>0</v>
      </c>
      <c r="E6" s="14">
        <v>2822899700</v>
      </c>
      <c r="F6" s="27">
        <f t="shared" ref="F6:F36" si="0">+E6/C6</f>
        <v>0.20423146012740068</v>
      </c>
      <c r="G6" s="14">
        <v>2822899700</v>
      </c>
      <c r="H6" s="14">
        <v>2822899700</v>
      </c>
      <c r="I6" s="28">
        <f t="shared" ref="I6:I36" si="1">+H6/C6</f>
        <v>0.20423146012740068</v>
      </c>
    </row>
    <row r="7" spans="1:9" ht="18.75" customHeight="1" x14ac:dyDescent="0.25">
      <c r="A7" s="15" t="s">
        <v>45</v>
      </c>
      <c r="B7" s="13" t="s">
        <v>47</v>
      </c>
      <c r="C7" s="14">
        <v>5220058000</v>
      </c>
      <c r="D7" s="14">
        <v>183972000</v>
      </c>
      <c r="E7" s="14">
        <v>1220027500</v>
      </c>
      <c r="F7" s="27">
        <f t="shared" si="0"/>
        <v>0.23371914641561453</v>
      </c>
      <c r="G7" s="14">
        <v>1201527094</v>
      </c>
      <c r="H7" s="14">
        <v>1201527094</v>
      </c>
      <c r="I7" s="28">
        <f t="shared" si="1"/>
        <v>0.23017504671404035</v>
      </c>
    </row>
    <row r="8" spans="1:9" ht="18.75" customHeight="1" x14ac:dyDescent="0.25">
      <c r="A8" s="15" t="s">
        <v>48</v>
      </c>
      <c r="B8" s="13" t="s">
        <v>50</v>
      </c>
      <c r="C8" s="14">
        <v>7865098000</v>
      </c>
      <c r="D8" s="14">
        <v>0</v>
      </c>
      <c r="E8" s="14">
        <v>0</v>
      </c>
      <c r="F8" s="27">
        <f t="shared" si="0"/>
        <v>0</v>
      </c>
      <c r="G8" s="14">
        <v>0</v>
      </c>
      <c r="H8" s="14">
        <v>0</v>
      </c>
      <c r="I8" s="28">
        <f t="shared" si="1"/>
        <v>0</v>
      </c>
    </row>
    <row r="9" spans="1:9" ht="18.75" customHeight="1" x14ac:dyDescent="0.25">
      <c r="A9" s="15" t="s">
        <v>51</v>
      </c>
      <c r="B9" s="13" t="s">
        <v>52</v>
      </c>
      <c r="C9" s="14">
        <v>10176068000</v>
      </c>
      <c r="D9" s="14">
        <v>1582615579.6400001</v>
      </c>
      <c r="E9" s="14">
        <v>5943183741.3599997</v>
      </c>
      <c r="F9" s="27">
        <f t="shared" si="0"/>
        <v>0.58403538000728761</v>
      </c>
      <c r="G9" s="14">
        <v>1081266087</v>
      </c>
      <c r="H9" s="14">
        <v>829487996.88999999</v>
      </c>
      <c r="I9" s="28">
        <f t="shared" si="1"/>
        <v>8.1513605932075142E-2</v>
      </c>
    </row>
    <row r="10" spans="1:9" ht="18.75" customHeight="1" x14ac:dyDescent="0.25">
      <c r="A10" s="15" t="s">
        <v>53</v>
      </c>
      <c r="B10" s="13" t="s">
        <v>54</v>
      </c>
      <c r="C10" s="14">
        <v>100000000</v>
      </c>
      <c r="D10" s="14">
        <v>0</v>
      </c>
      <c r="E10" s="14">
        <v>100000000</v>
      </c>
      <c r="F10" s="27">
        <f t="shared" si="0"/>
        <v>1</v>
      </c>
      <c r="G10" s="14">
        <v>0</v>
      </c>
      <c r="H10" s="14">
        <v>0</v>
      </c>
      <c r="I10" s="28">
        <f t="shared" si="1"/>
        <v>0</v>
      </c>
    </row>
    <row r="11" spans="1:9" ht="18.75" customHeight="1" x14ac:dyDescent="0.25">
      <c r="A11" s="15" t="s">
        <v>55</v>
      </c>
      <c r="B11" s="13" t="s">
        <v>57</v>
      </c>
      <c r="C11" s="14">
        <v>576631000</v>
      </c>
      <c r="D11" s="14">
        <v>0</v>
      </c>
      <c r="E11" s="14">
        <v>93179977</v>
      </c>
      <c r="F11" s="27">
        <f t="shared" si="0"/>
        <v>0.1615937696724595</v>
      </c>
      <c r="G11" s="14">
        <v>93179977</v>
      </c>
      <c r="H11" s="14">
        <v>93179977</v>
      </c>
      <c r="I11" s="28">
        <f t="shared" si="1"/>
        <v>0.1615937696724595</v>
      </c>
    </row>
    <row r="12" spans="1:9" ht="18.75" customHeight="1" x14ac:dyDescent="0.25">
      <c r="A12" s="15" t="s">
        <v>58</v>
      </c>
      <c r="B12" s="13" t="s">
        <v>60</v>
      </c>
      <c r="C12" s="14">
        <v>53000000</v>
      </c>
      <c r="D12" s="14">
        <v>0</v>
      </c>
      <c r="E12" s="14">
        <v>22344967</v>
      </c>
      <c r="F12" s="27">
        <f t="shared" si="0"/>
        <v>0.42160315094339623</v>
      </c>
      <c r="G12" s="14">
        <v>22344967</v>
      </c>
      <c r="H12" s="14">
        <v>22344967</v>
      </c>
      <c r="I12" s="28">
        <f t="shared" si="1"/>
        <v>0.42160315094339623</v>
      </c>
    </row>
    <row r="13" spans="1:9" ht="18.75" customHeight="1" x14ac:dyDescent="0.25">
      <c r="A13" s="15" t="s">
        <v>61</v>
      </c>
      <c r="B13" s="13" t="s">
        <v>63</v>
      </c>
      <c r="C13" s="14">
        <v>5850039000</v>
      </c>
      <c r="D13" s="14">
        <v>1695882474</v>
      </c>
      <c r="E13" s="14">
        <v>1984489797</v>
      </c>
      <c r="F13" s="27">
        <f t="shared" si="0"/>
        <v>0.33922676361644771</v>
      </c>
      <c r="G13" s="14">
        <v>645346671</v>
      </c>
      <c r="H13" s="14">
        <v>621388058</v>
      </c>
      <c r="I13" s="28">
        <f t="shared" si="1"/>
        <v>0.10621947272488269</v>
      </c>
    </row>
    <row r="14" spans="1:9" ht="18.75" customHeight="1" x14ac:dyDescent="0.25">
      <c r="A14" s="15" t="s">
        <v>64</v>
      </c>
      <c r="B14" s="13" t="s">
        <v>66</v>
      </c>
      <c r="C14" s="14">
        <v>201000000</v>
      </c>
      <c r="D14" s="14">
        <v>0</v>
      </c>
      <c r="E14" s="14">
        <v>140400000</v>
      </c>
      <c r="F14" s="27">
        <f t="shared" si="0"/>
        <v>0.69850746268656716</v>
      </c>
      <c r="G14" s="14">
        <v>140400000</v>
      </c>
      <c r="H14" s="14">
        <v>140400000</v>
      </c>
      <c r="I14" s="28">
        <f t="shared" si="1"/>
        <v>0.69850746268656716</v>
      </c>
    </row>
    <row r="15" spans="1:9" ht="18.75" customHeight="1" x14ac:dyDescent="0.25">
      <c r="A15" s="15" t="s">
        <v>67</v>
      </c>
      <c r="B15" s="13" t="s">
        <v>69</v>
      </c>
      <c r="C15" s="14">
        <v>4000000</v>
      </c>
      <c r="D15" s="14">
        <v>0</v>
      </c>
      <c r="E15" s="14">
        <v>0</v>
      </c>
      <c r="F15" s="27">
        <f t="shared" si="0"/>
        <v>0</v>
      </c>
      <c r="G15" s="14">
        <v>0</v>
      </c>
      <c r="H15" s="14">
        <v>0</v>
      </c>
      <c r="I15" s="28">
        <f t="shared" si="1"/>
        <v>0</v>
      </c>
    </row>
    <row r="16" spans="1:9" ht="18.75" customHeight="1" x14ac:dyDescent="0.25">
      <c r="A16" s="15" t="s">
        <v>70</v>
      </c>
      <c r="B16" s="13" t="s">
        <v>72</v>
      </c>
      <c r="C16" s="14">
        <v>11827200000</v>
      </c>
      <c r="D16" s="14">
        <v>7645178770</v>
      </c>
      <c r="E16" s="14">
        <v>4117754853</v>
      </c>
      <c r="F16" s="27">
        <f t="shared" si="0"/>
        <v>0.34815973797686689</v>
      </c>
      <c r="G16" s="14">
        <v>4085770440</v>
      </c>
      <c r="H16" s="14">
        <v>4027833319</v>
      </c>
      <c r="I16" s="28">
        <f t="shared" si="1"/>
        <v>0.34055679442302489</v>
      </c>
    </row>
    <row r="17" spans="1:9" ht="18.75" customHeight="1" x14ac:dyDescent="0.25">
      <c r="A17" s="15" t="s">
        <v>73</v>
      </c>
      <c r="B17" s="13" t="s">
        <v>76</v>
      </c>
      <c r="C17" s="14">
        <v>70000000</v>
      </c>
      <c r="D17" s="14">
        <v>0</v>
      </c>
      <c r="E17" s="14">
        <v>34890000</v>
      </c>
      <c r="F17" s="27">
        <f t="shared" si="0"/>
        <v>0.49842857142857144</v>
      </c>
      <c r="G17" s="14">
        <v>34890000</v>
      </c>
      <c r="H17" s="14">
        <v>34890000</v>
      </c>
      <c r="I17" s="28">
        <f t="shared" si="1"/>
        <v>0.49842857142857144</v>
      </c>
    </row>
    <row r="18" spans="1:9" ht="18.75" customHeight="1" x14ac:dyDescent="0.25">
      <c r="A18" s="15" t="s">
        <v>77</v>
      </c>
      <c r="B18" s="13" t="s">
        <v>79</v>
      </c>
      <c r="C18" s="14">
        <v>23000000</v>
      </c>
      <c r="D18" s="14">
        <v>0</v>
      </c>
      <c r="E18" s="14">
        <v>0</v>
      </c>
      <c r="F18" s="27">
        <f t="shared" si="0"/>
        <v>0</v>
      </c>
      <c r="G18" s="14">
        <v>0</v>
      </c>
      <c r="H18" s="14">
        <v>0</v>
      </c>
      <c r="I18" s="28">
        <f t="shared" si="1"/>
        <v>0</v>
      </c>
    </row>
    <row r="19" spans="1:9" ht="18.75" customHeight="1" x14ac:dyDescent="0.25">
      <c r="A19" s="15" t="s">
        <v>80</v>
      </c>
      <c r="B19" s="13" t="s">
        <v>82</v>
      </c>
      <c r="C19" s="14">
        <v>193000000</v>
      </c>
      <c r="D19" s="14">
        <v>2000000</v>
      </c>
      <c r="E19" s="14">
        <v>185762000</v>
      </c>
      <c r="F19" s="27">
        <f t="shared" si="0"/>
        <v>0.96249740932642491</v>
      </c>
      <c r="G19" s="14">
        <v>185762000</v>
      </c>
      <c r="H19" s="14">
        <v>185762000</v>
      </c>
      <c r="I19" s="28">
        <f t="shared" si="1"/>
        <v>0.96249740932642491</v>
      </c>
    </row>
    <row r="20" spans="1:9" ht="18.75" customHeight="1" x14ac:dyDescent="0.25">
      <c r="A20" s="15" t="s">
        <v>83</v>
      </c>
      <c r="B20" s="13" t="s">
        <v>84</v>
      </c>
      <c r="C20" s="14">
        <v>4000000</v>
      </c>
      <c r="D20" s="14">
        <v>4000000</v>
      </c>
      <c r="E20" s="14">
        <v>0</v>
      </c>
      <c r="F20" s="27">
        <f t="shared" si="0"/>
        <v>0</v>
      </c>
      <c r="G20" s="14">
        <v>0</v>
      </c>
      <c r="H20" s="14">
        <v>0</v>
      </c>
      <c r="I20" s="28">
        <f t="shared" si="1"/>
        <v>0</v>
      </c>
    </row>
    <row r="21" spans="1:9" ht="18.75" customHeight="1" x14ac:dyDescent="0.25">
      <c r="A21" s="15" t="s">
        <v>85</v>
      </c>
      <c r="B21" s="13" t="s">
        <v>86</v>
      </c>
      <c r="C21" s="14">
        <v>3000000</v>
      </c>
      <c r="D21" s="14">
        <v>3000000</v>
      </c>
      <c r="E21" s="14">
        <v>0</v>
      </c>
      <c r="F21" s="27">
        <f t="shared" si="0"/>
        <v>0</v>
      </c>
      <c r="G21" s="14">
        <v>0</v>
      </c>
      <c r="H21" s="14">
        <v>0</v>
      </c>
      <c r="I21" s="28">
        <f t="shared" si="1"/>
        <v>0</v>
      </c>
    </row>
    <row r="22" spans="1:9" ht="18.75" customHeight="1" thickBot="1" x14ac:dyDescent="0.3">
      <c r="A22" s="16" t="s">
        <v>87</v>
      </c>
      <c r="B22" s="20" t="s">
        <v>88</v>
      </c>
      <c r="C22" s="21">
        <v>12754487000</v>
      </c>
      <c r="D22" s="21">
        <v>12754487000</v>
      </c>
      <c r="E22" s="21">
        <v>0</v>
      </c>
      <c r="F22" s="30">
        <f t="shared" si="0"/>
        <v>0</v>
      </c>
      <c r="G22" s="21">
        <v>0</v>
      </c>
      <c r="H22" s="21">
        <v>0</v>
      </c>
      <c r="I22" s="31">
        <f t="shared" si="1"/>
        <v>0</v>
      </c>
    </row>
    <row r="23" spans="1:9" ht="18" customHeight="1" thickBot="1" x14ac:dyDescent="0.3">
      <c r="A23" s="29"/>
      <c r="B23" s="23" t="s">
        <v>147</v>
      </c>
      <c r="C23" s="19">
        <f>SUM(C5:C22)</f>
        <v>124606214000</v>
      </c>
      <c r="D23" s="19">
        <f t="shared" ref="D23:G23" si="2">SUM(D5:D22)</f>
        <v>23871135823.639999</v>
      </c>
      <c r="E23" s="19">
        <f t="shared" si="2"/>
        <v>26142288554.360001</v>
      </c>
      <c r="F23" s="34">
        <f t="shared" si="0"/>
        <v>0.20979923645188353</v>
      </c>
      <c r="G23" s="19">
        <f>SUM(G5:G22)</f>
        <v>19766957938.830002</v>
      </c>
      <c r="H23" s="19">
        <f>SUM(H5:H22)</f>
        <v>19433284114.720001</v>
      </c>
      <c r="I23" s="35">
        <f t="shared" si="1"/>
        <v>0.15595758422384939</v>
      </c>
    </row>
    <row r="24" spans="1:9" ht="30" x14ac:dyDescent="0.25">
      <c r="A24" s="24" t="s">
        <v>89</v>
      </c>
      <c r="B24" s="39" t="s">
        <v>136</v>
      </c>
      <c r="C24" s="26">
        <v>120000000000</v>
      </c>
      <c r="D24" s="26">
        <v>15209577904.35</v>
      </c>
      <c r="E24" s="26">
        <v>83438284714.830002</v>
      </c>
      <c r="F24" s="32">
        <f t="shared" si="0"/>
        <v>0.69531903929024996</v>
      </c>
      <c r="G24" s="26">
        <v>15499467215</v>
      </c>
      <c r="H24" s="26">
        <v>15169298853</v>
      </c>
      <c r="I24" s="33">
        <f t="shared" si="1"/>
        <v>0.12641082377499999</v>
      </c>
    </row>
    <row r="25" spans="1:9" ht="30" customHeight="1" x14ac:dyDescent="0.25">
      <c r="A25" s="15" t="s">
        <v>96</v>
      </c>
      <c r="B25" s="40" t="s">
        <v>137</v>
      </c>
      <c r="C25" s="14">
        <v>78500000000</v>
      </c>
      <c r="D25" s="14">
        <v>3084941688.3299999</v>
      </c>
      <c r="E25" s="14">
        <v>56269603045.699997</v>
      </c>
      <c r="F25" s="27">
        <f t="shared" si="0"/>
        <v>0.71681022988152865</v>
      </c>
      <c r="G25" s="14">
        <v>9687528171</v>
      </c>
      <c r="H25" s="14">
        <v>9517781797</v>
      </c>
      <c r="I25" s="28">
        <f t="shared" si="1"/>
        <v>0.12124562798726114</v>
      </c>
    </row>
    <row r="26" spans="1:9" ht="30" x14ac:dyDescent="0.25">
      <c r="A26" s="15" t="s">
        <v>100</v>
      </c>
      <c r="B26" s="40" t="s">
        <v>138</v>
      </c>
      <c r="C26" s="14">
        <v>195000000000</v>
      </c>
      <c r="D26" s="14">
        <v>193019990924</v>
      </c>
      <c r="E26" s="14">
        <v>1550804424</v>
      </c>
      <c r="F26" s="27">
        <f t="shared" si="0"/>
        <v>7.9528432000000003E-3</v>
      </c>
      <c r="G26" s="14">
        <v>320729354</v>
      </c>
      <c r="H26" s="14">
        <v>320729354</v>
      </c>
      <c r="I26" s="28">
        <f t="shared" si="1"/>
        <v>1.644765917948718E-3</v>
      </c>
    </row>
    <row r="27" spans="1:9" ht="30" x14ac:dyDescent="0.25">
      <c r="A27" s="15" t="s">
        <v>103</v>
      </c>
      <c r="B27" s="40" t="s">
        <v>139</v>
      </c>
      <c r="C27" s="14">
        <v>25000000000</v>
      </c>
      <c r="D27" s="14">
        <v>994777942.40999997</v>
      </c>
      <c r="E27" s="14">
        <v>17084814167</v>
      </c>
      <c r="F27" s="27">
        <f t="shared" si="0"/>
        <v>0.68339256668000004</v>
      </c>
      <c r="G27" s="14">
        <v>3440108507.8200002</v>
      </c>
      <c r="H27" s="14">
        <v>3419278642.8200002</v>
      </c>
      <c r="I27" s="28">
        <f t="shared" si="1"/>
        <v>0.1367711457128</v>
      </c>
    </row>
    <row r="28" spans="1:9" ht="30" x14ac:dyDescent="0.25">
      <c r="A28" s="15" t="s">
        <v>107</v>
      </c>
      <c r="B28" s="40" t="s">
        <v>140</v>
      </c>
      <c r="C28" s="14">
        <v>3722543551701</v>
      </c>
      <c r="D28" s="14">
        <v>586054875466.79004</v>
      </c>
      <c r="E28" s="14">
        <v>1571388378586.4402</v>
      </c>
      <c r="F28" s="27">
        <f t="shared" si="0"/>
        <v>0.42212760086269541</v>
      </c>
      <c r="G28" s="14">
        <v>474060845481.60999</v>
      </c>
      <c r="H28" s="14">
        <v>460375908709.28003</v>
      </c>
      <c r="I28" s="28">
        <f t="shared" si="1"/>
        <v>0.12367240364425375</v>
      </c>
    </row>
    <row r="29" spans="1:9" ht="34.5" customHeight="1" x14ac:dyDescent="0.25">
      <c r="A29" s="15" t="s">
        <v>112</v>
      </c>
      <c r="B29" s="40" t="s">
        <v>141</v>
      </c>
      <c r="C29" s="14">
        <v>160000000000</v>
      </c>
      <c r="D29" s="14">
        <v>19832322144.93</v>
      </c>
      <c r="E29" s="14">
        <v>105578617779.08</v>
      </c>
      <c r="F29" s="27">
        <f t="shared" si="0"/>
        <v>0.65986636111925001</v>
      </c>
      <c r="G29" s="14">
        <v>22471014862.059998</v>
      </c>
      <c r="H29" s="14">
        <v>22293488079.879997</v>
      </c>
      <c r="I29" s="28">
        <f t="shared" si="1"/>
        <v>0.13933430049924997</v>
      </c>
    </row>
    <row r="30" spans="1:9" ht="36" customHeight="1" x14ac:dyDescent="0.25">
      <c r="A30" s="15" t="s">
        <v>116</v>
      </c>
      <c r="B30" s="13" t="s">
        <v>142</v>
      </c>
      <c r="C30" s="14">
        <v>45000000000</v>
      </c>
      <c r="D30" s="14">
        <v>3068163090</v>
      </c>
      <c r="E30" s="14">
        <v>36768937754</v>
      </c>
      <c r="F30" s="27">
        <f t="shared" si="0"/>
        <v>0.81708750564444443</v>
      </c>
      <c r="G30" s="14">
        <v>6854056653</v>
      </c>
      <c r="H30" s="14">
        <v>6748815309</v>
      </c>
      <c r="I30" s="28">
        <f t="shared" si="1"/>
        <v>0.14997367353333332</v>
      </c>
    </row>
    <row r="31" spans="1:9" ht="27" customHeight="1" x14ac:dyDescent="0.25">
      <c r="A31" s="15" t="s">
        <v>118</v>
      </c>
      <c r="B31" s="40" t="s">
        <v>143</v>
      </c>
      <c r="C31" s="14">
        <v>207000000000</v>
      </c>
      <c r="D31" s="14">
        <v>57231822246</v>
      </c>
      <c r="E31" s="14">
        <v>57484081541.610001</v>
      </c>
      <c r="F31" s="27">
        <f t="shared" si="0"/>
        <v>0.2777008770126087</v>
      </c>
      <c r="G31" s="14">
        <v>9269589723.1700001</v>
      </c>
      <c r="H31" s="14">
        <v>8992016999.1700001</v>
      </c>
      <c r="I31" s="28">
        <f t="shared" si="1"/>
        <v>4.3439695648164252E-2</v>
      </c>
    </row>
    <row r="32" spans="1:9" ht="45" x14ac:dyDescent="0.25">
      <c r="A32" s="15" t="s">
        <v>122</v>
      </c>
      <c r="B32" s="40" t="s">
        <v>144</v>
      </c>
      <c r="C32" s="14">
        <v>289997000000</v>
      </c>
      <c r="D32" s="14">
        <v>120288678200.33</v>
      </c>
      <c r="E32" s="14">
        <v>80350518459.880005</v>
      </c>
      <c r="F32" s="27">
        <f t="shared" si="0"/>
        <v>0.27707361958875437</v>
      </c>
      <c r="G32" s="14">
        <v>17356637031.599998</v>
      </c>
      <c r="H32" s="14">
        <v>17106761499.6</v>
      </c>
      <c r="I32" s="28">
        <f t="shared" si="1"/>
        <v>5.8989442992858548E-2</v>
      </c>
    </row>
    <row r="33" spans="1:9" ht="30" customHeight="1" x14ac:dyDescent="0.25">
      <c r="A33" s="15" t="s">
        <v>127</v>
      </c>
      <c r="B33" s="40" t="s">
        <v>145</v>
      </c>
      <c r="C33" s="14">
        <v>235902000000</v>
      </c>
      <c r="D33" s="14">
        <v>3673851389</v>
      </c>
      <c r="E33" s="14">
        <v>65184100764</v>
      </c>
      <c r="F33" s="27">
        <f t="shared" si="0"/>
        <v>0.27631855924917975</v>
      </c>
      <c r="G33" s="14">
        <v>41257645499</v>
      </c>
      <c r="H33" s="14">
        <v>40949389639</v>
      </c>
      <c r="I33" s="28">
        <f t="shared" si="1"/>
        <v>0.17358644538410017</v>
      </c>
    </row>
    <row r="34" spans="1:9" ht="30.75" thickBot="1" x14ac:dyDescent="0.3">
      <c r="A34" s="16" t="s">
        <v>129</v>
      </c>
      <c r="B34" s="41" t="s">
        <v>146</v>
      </c>
      <c r="C34" s="21">
        <v>340000000000</v>
      </c>
      <c r="D34" s="21">
        <v>192762376113.54001</v>
      </c>
      <c r="E34" s="21">
        <v>4593240267.4300003</v>
      </c>
      <c r="F34" s="27">
        <f t="shared" si="0"/>
        <v>1.350953019832353E-2</v>
      </c>
      <c r="G34" s="21">
        <v>608990587</v>
      </c>
      <c r="H34" s="21">
        <v>607580698</v>
      </c>
      <c r="I34" s="28">
        <f t="shared" si="1"/>
        <v>1.7870020529411764E-3</v>
      </c>
    </row>
    <row r="35" spans="1:9" ht="15.75" thickBot="1" x14ac:dyDescent="0.3">
      <c r="A35" s="22"/>
      <c r="B35" s="23" t="s">
        <v>148</v>
      </c>
      <c r="C35" s="19">
        <f>SUM(C24:C34)</f>
        <v>5418942551701</v>
      </c>
      <c r="D35" s="19">
        <f t="shared" ref="D35:G35" si="3">SUM(D24:D34)</f>
        <v>1195221377109.6799</v>
      </c>
      <c r="E35" s="19">
        <f t="shared" si="3"/>
        <v>2079691381503.9705</v>
      </c>
      <c r="F35" s="34">
        <f t="shared" si="0"/>
        <v>0.38378177322643098</v>
      </c>
      <c r="G35" s="19">
        <f>SUM(G24:G34)</f>
        <v>600826613085.26001</v>
      </c>
      <c r="H35" s="19">
        <f>SUM(H24:H34)</f>
        <v>585501049580.75</v>
      </c>
      <c r="I35" s="34">
        <f t="shared" si="1"/>
        <v>0.1080471040234523</v>
      </c>
    </row>
    <row r="36" spans="1:9" ht="15.75" thickBot="1" x14ac:dyDescent="0.3">
      <c r="A36" s="17"/>
      <c r="B36" s="18" t="s">
        <v>130</v>
      </c>
      <c r="C36" s="19">
        <v>5543548765701</v>
      </c>
      <c r="D36" s="19">
        <v>1219092512933.3201</v>
      </c>
      <c r="E36" s="19">
        <v>2105833670058.3303</v>
      </c>
      <c r="F36" s="34">
        <f t="shared" si="0"/>
        <v>0.37987104633903962</v>
      </c>
      <c r="G36" s="19">
        <v>620593571024.09009</v>
      </c>
      <c r="H36" s="19">
        <v>604934333695.46997</v>
      </c>
      <c r="I36" s="34">
        <f t="shared" si="1"/>
        <v>0.10912402131975726</v>
      </c>
    </row>
    <row r="38" spans="1:9" x14ac:dyDescent="0.25">
      <c r="A38" s="12" t="s">
        <v>154</v>
      </c>
    </row>
  </sheetData>
  <mergeCells count="1">
    <mergeCell ref="B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6"/>
  <sheetViews>
    <sheetView showGridLines="0" tabSelected="1" workbookViewId="0">
      <selection activeCell="I9" sqref="I9"/>
    </sheetView>
  </sheetViews>
  <sheetFormatPr baseColWidth="10" defaultRowHeight="15" x14ac:dyDescent="0.25"/>
  <cols>
    <col min="1" max="1" width="11.140625" customWidth="1"/>
    <col min="2" max="2" width="21" customWidth="1"/>
    <col min="3" max="3" width="18.5703125" customWidth="1"/>
    <col min="4" max="7" width="5.42578125" customWidth="1"/>
    <col min="8" max="8" width="6.7109375" customWidth="1"/>
    <col min="9" max="11" width="5.42578125" customWidth="1"/>
    <col min="12" max="12" width="7" customWidth="1"/>
    <col min="13" max="13" width="8.5703125" customWidth="1"/>
    <col min="14" max="14" width="6" customWidth="1"/>
    <col min="15" max="15" width="5.5703125" customWidth="1"/>
    <col min="16" max="16" width="27.5703125" customWidth="1"/>
    <col min="17" max="17" width="17.5703125" customWidth="1"/>
    <col min="18" max="18" width="12.28515625" customWidth="1"/>
    <col min="19" max="19" width="12.140625" customWidth="1"/>
    <col min="20" max="20" width="17.140625" customWidth="1"/>
    <col min="21" max="21" width="16.140625" customWidth="1"/>
    <col min="22" max="22" width="17.7109375" customWidth="1"/>
    <col min="23" max="23" width="17.85546875" customWidth="1"/>
    <col min="24" max="25" width="17.5703125" customWidth="1"/>
    <col min="26" max="26" width="17.42578125" customWidth="1"/>
    <col min="27" max="27" width="16.7109375" customWidth="1"/>
    <col min="28" max="28" width="0" hidden="1" customWidth="1"/>
    <col min="29" max="29" width="6.42578125" customWidth="1"/>
  </cols>
  <sheetData>
    <row r="1" spans="1:27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9">
        <f>SUBTOTAL(9,Q5:Q42)</f>
        <v>5543548765701</v>
      </c>
      <c r="R3" s="9">
        <f t="shared" ref="R3:AA3" si="0">SUBTOTAL(9,R5:R42)</f>
        <v>0</v>
      </c>
      <c r="S3" s="9">
        <f t="shared" si="0"/>
        <v>0</v>
      </c>
      <c r="T3" s="9">
        <f t="shared" si="0"/>
        <v>5543548765701</v>
      </c>
      <c r="U3" s="9">
        <f t="shared" si="0"/>
        <v>7865098000</v>
      </c>
      <c r="V3" s="9">
        <f t="shared" si="0"/>
        <v>4316591154767.6797</v>
      </c>
      <c r="W3" s="9">
        <f t="shared" si="0"/>
        <v>1219092512933.3198</v>
      </c>
      <c r="X3" s="9">
        <f t="shared" si="0"/>
        <v>2105833670058.3298</v>
      </c>
      <c r="Y3" s="9">
        <f t="shared" si="0"/>
        <v>620593571024.09009</v>
      </c>
      <c r="Z3" s="9">
        <f t="shared" si="0"/>
        <v>614590421065.09998</v>
      </c>
      <c r="AA3" s="9">
        <f t="shared" si="0"/>
        <v>604934333695.46997</v>
      </c>
    </row>
    <row r="4" spans="1:27" ht="30" customHeight="1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30" customHeight="1" x14ac:dyDescent="0.25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55863572000</v>
      </c>
      <c r="R5" s="6">
        <v>0</v>
      </c>
      <c r="S5" s="6">
        <v>0</v>
      </c>
      <c r="T5" s="6">
        <v>55863572000</v>
      </c>
      <c r="U5" s="6">
        <v>0</v>
      </c>
      <c r="V5" s="6">
        <v>55863572000</v>
      </c>
      <c r="W5" s="6">
        <v>0</v>
      </c>
      <c r="X5" s="6">
        <v>9477356019</v>
      </c>
      <c r="Y5" s="6">
        <v>9453571002.8299999</v>
      </c>
      <c r="Z5" s="6">
        <v>9453571002.8299999</v>
      </c>
      <c r="AA5" s="6">
        <v>9453571002.8299999</v>
      </c>
    </row>
    <row r="6" spans="1:27" ht="30" customHeight="1" x14ac:dyDescent="0.25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6">
        <v>13822061000</v>
      </c>
      <c r="R6" s="6">
        <v>0</v>
      </c>
      <c r="S6" s="6">
        <v>0</v>
      </c>
      <c r="T6" s="6">
        <v>13822061000</v>
      </c>
      <c r="U6" s="6">
        <v>0</v>
      </c>
      <c r="V6" s="6">
        <v>13822061000</v>
      </c>
      <c r="W6" s="6">
        <v>0</v>
      </c>
      <c r="X6" s="6">
        <v>2822899700</v>
      </c>
      <c r="Y6" s="6">
        <v>2822899700</v>
      </c>
      <c r="Z6" s="6">
        <v>2822899700</v>
      </c>
      <c r="AA6" s="6">
        <v>2822899700</v>
      </c>
    </row>
    <row r="7" spans="1:27" ht="30" customHeight="1" x14ac:dyDescent="0.25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6">
        <v>5220058000</v>
      </c>
      <c r="R7" s="6">
        <v>0</v>
      </c>
      <c r="S7" s="6">
        <v>0</v>
      </c>
      <c r="T7" s="6">
        <v>5220058000</v>
      </c>
      <c r="U7" s="6">
        <v>0</v>
      </c>
      <c r="V7" s="6">
        <v>5036086000</v>
      </c>
      <c r="W7" s="6">
        <v>183972000</v>
      </c>
      <c r="X7" s="6">
        <v>1220027500</v>
      </c>
      <c r="Y7" s="6">
        <v>1201527094</v>
      </c>
      <c r="Z7" s="6">
        <v>1201527094</v>
      </c>
      <c r="AA7" s="6">
        <v>1201527094</v>
      </c>
    </row>
    <row r="8" spans="1:27" ht="30" customHeight="1" x14ac:dyDescent="0.25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37</v>
      </c>
      <c r="G8" s="3" t="s">
        <v>49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50</v>
      </c>
      <c r="Q8" s="6">
        <v>7865098000</v>
      </c>
      <c r="R8" s="6">
        <v>0</v>
      </c>
      <c r="S8" s="6">
        <v>0</v>
      </c>
      <c r="T8" s="6">
        <v>7865098000</v>
      </c>
      <c r="U8" s="6">
        <v>7865098000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</row>
    <row r="9" spans="1:27" ht="30" customHeight="1" x14ac:dyDescent="0.25">
      <c r="A9" s="3" t="s">
        <v>33</v>
      </c>
      <c r="B9" s="4" t="s">
        <v>34</v>
      </c>
      <c r="C9" s="5" t="s">
        <v>51</v>
      </c>
      <c r="D9" s="3" t="s">
        <v>36</v>
      </c>
      <c r="E9" s="3" t="s">
        <v>43</v>
      </c>
      <c r="F9" s="3"/>
      <c r="G9" s="3"/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52</v>
      </c>
      <c r="Q9" s="6">
        <v>10176068000</v>
      </c>
      <c r="R9" s="6">
        <v>0</v>
      </c>
      <c r="S9" s="6">
        <v>0</v>
      </c>
      <c r="T9" s="6">
        <v>10176068000</v>
      </c>
      <c r="U9" s="6">
        <v>0</v>
      </c>
      <c r="V9" s="6">
        <v>8593452420.3600006</v>
      </c>
      <c r="W9" s="6">
        <v>1582615579.6400001</v>
      </c>
      <c r="X9" s="6">
        <v>5943183741.3599997</v>
      </c>
      <c r="Y9" s="6">
        <v>1081266087</v>
      </c>
      <c r="Z9" s="6">
        <v>1080933737</v>
      </c>
      <c r="AA9" s="6">
        <v>829487996.88999999</v>
      </c>
    </row>
    <row r="10" spans="1:27" ht="30" customHeight="1" x14ac:dyDescent="0.25">
      <c r="A10" s="3" t="s">
        <v>33</v>
      </c>
      <c r="B10" s="4" t="s">
        <v>34</v>
      </c>
      <c r="C10" s="5" t="s">
        <v>53</v>
      </c>
      <c r="D10" s="3" t="s">
        <v>36</v>
      </c>
      <c r="E10" s="3" t="s">
        <v>46</v>
      </c>
      <c r="F10" s="3" t="s">
        <v>43</v>
      </c>
      <c r="G10" s="3" t="s">
        <v>43</v>
      </c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54</v>
      </c>
      <c r="Q10" s="6">
        <v>100000000</v>
      </c>
      <c r="R10" s="6">
        <v>0</v>
      </c>
      <c r="S10" s="6">
        <v>0</v>
      </c>
      <c r="T10" s="6">
        <v>100000000</v>
      </c>
      <c r="U10" s="6">
        <v>0</v>
      </c>
      <c r="V10" s="6">
        <v>100000000</v>
      </c>
      <c r="W10" s="6">
        <v>0</v>
      </c>
      <c r="X10" s="6">
        <v>100000000</v>
      </c>
      <c r="Y10" s="6">
        <v>0</v>
      </c>
      <c r="Z10" s="6">
        <v>0</v>
      </c>
      <c r="AA10" s="6">
        <v>0</v>
      </c>
    </row>
    <row r="11" spans="1:27" ht="30" customHeight="1" x14ac:dyDescent="0.25">
      <c r="A11" s="3" t="s">
        <v>33</v>
      </c>
      <c r="B11" s="4" t="s">
        <v>34</v>
      </c>
      <c r="C11" s="5" t="s">
        <v>55</v>
      </c>
      <c r="D11" s="3" t="s">
        <v>36</v>
      </c>
      <c r="E11" s="3" t="s">
        <v>46</v>
      </c>
      <c r="F11" s="3" t="s">
        <v>49</v>
      </c>
      <c r="G11" s="3" t="s">
        <v>43</v>
      </c>
      <c r="H11" s="3" t="s">
        <v>56</v>
      </c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57</v>
      </c>
      <c r="Q11" s="6">
        <v>576631000</v>
      </c>
      <c r="R11" s="6">
        <v>0</v>
      </c>
      <c r="S11" s="6">
        <v>0</v>
      </c>
      <c r="T11" s="6">
        <v>576631000</v>
      </c>
      <c r="U11" s="6">
        <v>0</v>
      </c>
      <c r="V11" s="6">
        <v>576631000</v>
      </c>
      <c r="W11" s="6">
        <v>0</v>
      </c>
      <c r="X11" s="6">
        <v>93179977</v>
      </c>
      <c r="Y11" s="6">
        <v>93179977</v>
      </c>
      <c r="Z11" s="6">
        <v>93179977</v>
      </c>
      <c r="AA11" s="6">
        <v>93179977</v>
      </c>
    </row>
    <row r="12" spans="1:27" ht="30" customHeight="1" x14ac:dyDescent="0.25">
      <c r="A12" s="3" t="s">
        <v>33</v>
      </c>
      <c r="B12" s="4" t="s">
        <v>34</v>
      </c>
      <c r="C12" s="5" t="s">
        <v>58</v>
      </c>
      <c r="D12" s="3" t="s">
        <v>36</v>
      </c>
      <c r="E12" s="3" t="s">
        <v>46</v>
      </c>
      <c r="F12" s="3" t="s">
        <v>49</v>
      </c>
      <c r="G12" s="3" t="s">
        <v>43</v>
      </c>
      <c r="H12" s="3" t="s">
        <v>59</v>
      </c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60</v>
      </c>
      <c r="Q12" s="6">
        <v>53000000</v>
      </c>
      <c r="R12" s="6">
        <v>0</v>
      </c>
      <c r="S12" s="6">
        <v>0</v>
      </c>
      <c r="T12" s="6">
        <v>53000000</v>
      </c>
      <c r="U12" s="6">
        <v>0</v>
      </c>
      <c r="V12" s="6">
        <v>53000000</v>
      </c>
      <c r="W12" s="6">
        <v>0</v>
      </c>
      <c r="X12" s="6">
        <v>22344967</v>
      </c>
      <c r="Y12" s="6">
        <v>22344967</v>
      </c>
      <c r="Z12" s="6">
        <v>22344967</v>
      </c>
      <c r="AA12" s="6">
        <v>22344967</v>
      </c>
    </row>
    <row r="13" spans="1:27" ht="30" customHeight="1" x14ac:dyDescent="0.25">
      <c r="A13" s="3" t="s">
        <v>33</v>
      </c>
      <c r="B13" s="4" t="s">
        <v>34</v>
      </c>
      <c r="C13" s="5" t="s">
        <v>61</v>
      </c>
      <c r="D13" s="3" t="s">
        <v>36</v>
      </c>
      <c r="E13" s="3" t="s">
        <v>46</v>
      </c>
      <c r="F13" s="3" t="s">
        <v>49</v>
      </c>
      <c r="G13" s="3" t="s">
        <v>43</v>
      </c>
      <c r="H13" s="3" t="s">
        <v>62</v>
      </c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63</v>
      </c>
      <c r="Q13" s="6">
        <v>5850039000</v>
      </c>
      <c r="R13" s="6">
        <v>0</v>
      </c>
      <c r="S13" s="6">
        <v>0</v>
      </c>
      <c r="T13" s="6">
        <v>5850039000</v>
      </c>
      <c r="U13" s="6">
        <v>0</v>
      </c>
      <c r="V13" s="6">
        <v>4154156526</v>
      </c>
      <c r="W13" s="6">
        <v>1695882474</v>
      </c>
      <c r="X13" s="6">
        <v>1984489797</v>
      </c>
      <c r="Y13" s="6">
        <v>645346671</v>
      </c>
      <c r="Z13" s="6">
        <v>636763611</v>
      </c>
      <c r="AA13" s="6">
        <v>621388058</v>
      </c>
    </row>
    <row r="14" spans="1:27" ht="30" customHeight="1" x14ac:dyDescent="0.25">
      <c r="A14" s="3" t="s">
        <v>33</v>
      </c>
      <c r="B14" s="4" t="s">
        <v>34</v>
      </c>
      <c r="C14" s="5" t="s">
        <v>64</v>
      </c>
      <c r="D14" s="3" t="s">
        <v>36</v>
      </c>
      <c r="E14" s="3" t="s">
        <v>46</v>
      </c>
      <c r="F14" s="3" t="s">
        <v>49</v>
      </c>
      <c r="G14" s="3" t="s">
        <v>43</v>
      </c>
      <c r="H14" s="3" t="s">
        <v>65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66</v>
      </c>
      <c r="Q14" s="6">
        <v>201000000</v>
      </c>
      <c r="R14" s="6">
        <v>0</v>
      </c>
      <c r="S14" s="6">
        <v>0</v>
      </c>
      <c r="T14" s="6">
        <v>201000000</v>
      </c>
      <c r="U14" s="6">
        <v>0</v>
      </c>
      <c r="V14" s="6">
        <v>201000000</v>
      </c>
      <c r="W14" s="6">
        <v>0</v>
      </c>
      <c r="X14" s="6">
        <v>140400000</v>
      </c>
      <c r="Y14" s="6">
        <v>140400000</v>
      </c>
      <c r="Z14" s="6">
        <v>140400000</v>
      </c>
      <c r="AA14" s="6">
        <v>140400000</v>
      </c>
    </row>
    <row r="15" spans="1:27" ht="30" customHeight="1" x14ac:dyDescent="0.25">
      <c r="A15" s="3" t="s">
        <v>33</v>
      </c>
      <c r="B15" s="4" t="s">
        <v>34</v>
      </c>
      <c r="C15" s="5" t="s">
        <v>67</v>
      </c>
      <c r="D15" s="3" t="s">
        <v>36</v>
      </c>
      <c r="E15" s="3" t="s">
        <v>46</v>
      </c>
      <c r="F15" s="3" t="s">
        <v>49</v>
      </c>
      <c r="G15" s="3" t="s">
        <v>43</v>
      </c>
      <c r="H15" s="3" t="s">
        <v>68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69</v>
      </c>
      <c r="Q15" s="6">
        <v>4000000</v>
      </c>
      <c r="R15" s="6">
        <v>0</v>
      </c>
      <c r="S15" s="6">
        <v>0</v>
      </c>
      <c r="T15" s="6">
        <v>4000000</v>
      </c>
      <c r="U15" s="6">
        <v>0</v>
      </c>
      <c r="V15" s="6">
        <v>4000000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</row>
    <row r="16" spans="1:27" ht="30" customHeight="1" x14ac:dyDescent="0.25">
      <c r="A16" s="3" t="s">
        <v>33</v>
      </c>
      <c r="B16" s="4" t="s">
        <v>34</v>
      </c>
      <c r="C16" s="5" t="s">
        <v>70</v>
      </c>
      <c r="D16" s="3" t="s">
        <v>36</v>
      </c>
      <c r="E16" s="3" t="s">
        <v>46</v>
      </c>
      <c r="F16" s="3" t="s">
        <v>71</v>
      </c>
      <c r="G16" s="3"/>
      <c r="H16" s="3"/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72</v>
      </c>
      <c r="Q16" s="6">
        <v>11827200000</v>
      </c>
      <c r="R16" s="6">
        <v>0</v>
      </c>
      <c r="S16" s="6">
        <v>0</v>
      </c>
      <c r="T16" s="6">
        <v>11827200000</v>
      </c>
      <c r="U16" s="6">
        <v>0</v>
      </c>
      <c r="V16" s="6">
        <v>4182021230</v>
      </c>
      <c r="W16" s="6">
        <v>7645178770</v>
      </c>
      <c r="X16" s="6">
        <v>4117754853</v>
      </c>
      <c r="Y16" s="6">
        <v>4085770440</v>
      </c>
      <c r="Z16" s="6">
        <v>4085770440</v>
      </c>
      <c r="AA16" s="6">
        <v>4027833319</v>
      </c>
    </row>
    <row r="17" spans="1:27" ht="30" customHeight="1" x14ac:dyDescent="0.25">
      <c r="A17" s="3" t="s">
        <v>33</v>
      </c>
      <c r="B17" s="4" t="s">
        <v>34</v>
      </c>
      <c r="C17" s="5" t="s">
        <v>73</v>
      </c>
      <c r="D17" s="3" t="s">
        <v>36</v>
      </c>
      <c r="E17" s="3" t="s">
        <v>74</v>
      </c>
      <c r="F17" s="3" t="s">
        <v>37</v>
      </c>
      <c r="G17" s="3" t="s">
        <v>49</v>
      </c>
      <c r="H17" s="3" t="s">
        <v>75</v>
      </c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76</v>
      </c>
      <c r="Q17" s="6">
        <v>70000000</v>
      </c>
      <c r="R17" s="6">
        <v>0</v>
      </c>
      <c r="S17" s="6">
        <v>0</v>
      </c>
      <c r="T17" s="6">
        <v>70000000</v>
      </c>
      <c r="U17" s="6">
        <v>0</v>
      </c>
      <c r="V17" s="6">
        <v>70000000</v>
      </c>
      <c r="W17" s="6">
        <v>0</v>
      </c>
      <c r="X17" s="6">
        <v>34890000</v>
      </c>
      <c r="Y17" s="6">
        <v>34890000</v>
      </c>
      <c r="Z17" s="6">
        <v>34890000</v>
      </c>
      <c r="AA17" s="6">
        <v>34890000</v>
      </c>
    </row>
    <row r="18" spans="1:27" ht="30" customHeight="1" x14ac:dyDescent="0.25">
      <c r="A18" s="3" t="s">
        <v>33</v>
      </c>
      <c r="B18" s="4" t="s">
        <v>34</v>
      </c>
      <c r="C18" s="5" t="s">
        <v>77</v>
      </c>
      <c r="D18" s="3" t="s">
        <v>36</v>
      </c>
      <c r="E18" s="3" t="s">
        <v>74</v>
      </c>
      <c r="F18" s="3" t="s">
        <v>37</v>
      </c>
      <c r="G18" s="3" t="s">
        <v>49</v>
      </c>
      <c r="H18" s="3" t="s">
        <v>78</v>
      </c>
      <c r="I18" s="3"/>
      <c r="J18" s="3"/>
      <c r="K18" s="3"/>
      <c r="L18" s="3"/>
      <c r="M18" s="3" t="s">
        <v>38</v>
      </c>
      <c r="N18" s="3" t="s">
        <v>39</v>
      </c>
      <c r="O18" s="3" t="s">
        <v>40</v>
      </c>
      <c r="P18" s="4" t="s">
        <v>79</v>
      </c>
      <c r="Q18" s="6">
        <v>23000000</v>
      </c>
      <c r="R18" s="6">
        <v>0</v>
      </c>
      <c r="S18" s="6">
        <v>0</v>
      </c>
      <c r="T18" s="6">
        <v>23000000</v>
      </c>
      <c r="U18" s="6">
        <v>0</v>
      </c>
      <c r="V18" s="6">
        <v>23000000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</row>
    <row r="19" spans="1:27" ht="30" customHeight="1" x14ac:dyDescent="0.25">
      <c r="A19" s="3" t="s">
        <v>33</v>
      </c>
      <c r="B19" s="4" t="s">
        <v>34</v>
      </c>
      <c r="C19" s="5" t="s">
        <v>80</v>
      </c>
      <c r="D19" s="3" t="s">
        <v>36</v>
      </c>
      <c r="E19" s="3" t="s">
        <v>81</v>
      </c>
      <c r="F19" s="3" t="s">
        <v>37</v>
      </c>
      <c r="G19" s="3"/>
      <c r="H19" s="3"/>
      <c r="I19" s="3"/>
      <c r="J19" s="3"/>
      <c r="K19" s="3"/>
      <c r="L19" s="3"/>
      <c r="M19" s="3" t="s">
        <v>38</v>
      </c>
      <c r="N19" s="3" t="s">
        <v>39</v>
      </c>
      <c r="O19" s="3" t="s">
        <v>40</v>
      </c>
      <c r="P19" s="4" t="s">
        <v>82</v>
      </c>
      <c r="Q19" s="6">
        <v>193000000</v>
      </c>
      <c r="R19" s="6">
        <v>0</v>
      </c>
      <c r="S19" s="6">
        <v>0</v>
      </c>
      <c r="T19" s="6">
        <v>193000000</v>
      </c>
      <c r="U19" s="6">
        <v>0</v>
      </c>
      <c r="V19" s="6">
        <v>191000000</v>
      </c>
      <c r="W19" s="6">
        <v>2000000</v>
      </c>
      <c r="X19" s="6">
        <v>185762000</v>
      </c>
      <c r="Y19" s="6">
        <v>185762000</v>
      </c>
      <c r="Z19" s="6">
        <v>185762000</v>
      </c>
      <c r="AA19" s="6">
        <v>185762000</v>
      </c>
    </row>
    <row r="20" spans="1:27" ht="30" customHeight="1" x14ac:dyDescent="0.25">
      <c r="A20" s="3" t="s">
        <v>33</v>
      </c>
      <c r="B20" s="4" t="s">
        <v>34</v>
      </c>
      <c r="C20" s="5" t="s">
        <v>83</v>
      </c>
      <c r="D20" s="3" t="s">
        <v>36</v>
      </c>
      <c r="E20" s="3" t="s">
        <v>81</v>
      </c>
      <c r="F20" s="3" t="s">
        <v>43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84</v>
      </c>
      <c r="Q20" s="6">
        <v>4000000</v>
      </c>
      <c r="R20" s="6">
        <v>0</v>
      </c>
      <c r="S20" s="6">
        <v>0</v>
      </c>
      <c r="T20" s="6">
        <v>4000000</v>
      </c>
      <c r="U20" s="6">
        <v>0</v>
      </c>
      <c r="V20" s="6">
        <v>0</v>
      </c>
      <c r="W20" s="6">
        <v>4000000</v>
      </c>
      <c r="X20" s="6">
        <v>0</v>
      </c>
      <c r="Y20" s="6">
        <v>0</v>
      </c>
      <c r="Z20" s="6">
        <v>0</v>
      </c>
      <c r="AA20" s="6">
        <v>0</v>
      </c>
    </row>
    <row r="21" spans="1:27" ht="30" customHeight="1" x14ac:dyDescent="0.25">
      <c r="A21" s="3" t="s">
        <v>33</v>
      </c>
      <c r="B21" s="4" t="s">
        <v>34</v>
      </c>
      <c r="C21" s="5" t="s">
        <v>85</v>
      </c>
      <c r="D21" s="3" t="s">
        <v>36</v>
      </c>
      <c r="E21" s="3" t="s">
        <v>81</v>
      </c>
      <c r="F21" s="3" t="s">
        <v>46</v>
      </c>
      <c r="G21" s="3"/>
      <c r="H21" s="3"/>
      <c r="I21" s="3"/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86</v>
      </c>
      <c r="Q21" s="6">
        <v>3000000</v>
      </c>
      <c r="R21" s="6">
        <v>0</v>
      </c>
      <c r="S21" s="6">
        <v>0</v>
      </c>
      <c r="T21" s="6">
        <v>3000000</v>
      </c>
      <c r="U21" s="6">
        <v>0</v>
      </c>
      <c r="V21" s="6">
        <v>0</v>
      </c>
      <c r="W21" s="6">
        <v>3000000</v>
      </c>
      <c r="X21" s="6">
        <v>0</v>
      </c>
      <c r="Y21" s="6">
        <v>0</v>
      </c>
      <c r="Z21" s="6">
        <v>0</v>
      </c>
      <c r="AA21" s="6">
        <v>0</v>
      </c>
    </row>
    <row r="22" spans="1:27" ht="30" customHeight="1" x14ac:dyDescent="0.25">
      <c r="A22" s="3" t="s">
        <v>33</v>
      </c>
      <c r="B22" s="4" t="s">
        <v>34</v>
      </c>
      <c r="C22" s="5" t="s">
        <v>87</v>
      </c>
      <c r="D22" s="3" t="s">
        <v>36</v>
      </c>
      <c r="E22" s="3" t="s">
        <v>81</v>
      </c>
      <c r="F22" s="3" t="s">
        <v>49</v>
      </c>
      <c r="G22" s="3" t="s">
        <v>37</v>
      </c>
      <c r="H22" s="3"/>
      <c r="I22" s="3"/>
      <c r="J22" s="3"/>
      <c r="K22" s="3"/>
      <c r="L22" s="3"/>
      <c r="M22" s="3" t="s">
        <v>38</v>
      </c>
      <c r="N22" s="3" t="s">
        <v>39</v>
      </c>
      <c r="O22" s="3" t="s">
        <v>40</v>
      </c>
      <c r="P22" s="4" t="s">
        <v>88</v>
      </c>
      <c r="Q22" s="6">
        <v>12754487000</v>
      </c>
      <c r="R22" s="6">
        <v>0</v>
      </c>
      <c r="S22" s="6">
        <v>0</v>
      </c>
      <c r="T22" s="6">
        <v>12754487000</v>
      </c>
      <c r="U22" s="6">
        <v>0</v>
      </c>
      <c r="V22" s="6">
        <v>0</v>
      </c>
      <c r="W22" s="6">
        <v>12754487000</v>
      </c>
      <c r="X22" s="6">
        <v>0</v>
      </c>
      <c r="Y22" s="6">
        <v>0</v>
      </c>
      <c r="Z22" s="6">
        <v>0</v>
      </c>
      <c r="AA22" s="6">
        <v>0</v>
      </c>
    </row>
    <row r="23" spans="1:27" ht="30" customHeight="1" x14ac:dyDescent="0.25">
      <c r="A23" s="3" t="s">
        <v>33</v>
      </c>
      <c r="B23" s="4" t="s">
        <v>34</v>
      </c>
      <c r="C23" s="5" t="s">
        <v>89</v>
      </c>
      <c r="D23" s="3" t="s">
        <v>90</v>
      </c>
      <c r="E23" s="3" t="s">
        <v>91</v>
      </c>
      <c r="F23" s="3" t="s">
        <v>92</v>
      </c>
      <c r="G23" s="3" t="s">
        <v>71</v>
      </c>
      <c r="H23" s="3" t="s">
        <v>93</v>
      </c>
      <c r="I23" s="3"/>
      <c r="J23" s="3"/>
      <c r="K23" s="3"/>
      <c r="L23" s="3"/>
      <c r="M23" s="3" t="s">
        <v>94</v>
      </c>
      <c r="N23" s="3" t="s">
        <v>71</v>
      </c>
      <c r="O23" s="3" t="s">
        <v>40</v>
      </c>
      <c r="P23" s="4" t="s">
        <v>95</v>
      </c>
      <c r="Q23" s="6">
        <v>120000000000</v>
      </c>
      <c r="R23" s="6">
        <v>0</v>
      </c>
      <c r="S23" s="6">
        <v>0</v>
      </c>
      <c r="T23" s="6">
        <v>120000000000</v>
      </c>
      <c r="U23" s="6">
        <v>0</v>
      </c>
      <c r="V23" s="6">
        <v>104790422095.64999</v>
      </c>
      <c r="W23" s="6">
        <v>15209577904.35</v>
      </c>
      <c r="X23" s="6">
        <v>83438284714.830002</v>
      </c>
      <c r="Y23" s="6">
        <v>15499467215</v>
      </c>
      <c r="Z23" s="6">
        <v>15325885056</v>
      </c>
      <c r="AA23" s="6">
        <v>15169298853</v>
      </c>
    </row>
    <row r="24" spans="1:27" ht="30" customHeight="1" x14ac:dyDescent="0.25">
      <c r="A24" s="3" t="s">
        <v>33</v>
      </c>
      <c r="B24" s="4" t="s">
        <v>34</v>
      </c>
      <c r="C24" s="5" t="s">
        <v>96</v>
      </c>
      <c r="D24" s="3" t="s">
        <v>90</v>
      </c>
      <c r="E24" s="3" t="s">
        <v>91</v>
      </c>
      <c r="F24" s="3" t="s">
        <v>92</v>
      </c>
      <c r="G24" s="3" t="s">
        <v>97</v>
      </c>
      <c r="H24" s="3" t="s">
        <v>98</v>
      </c>
      <c r="I24" s="3"/>
      <c r="J24" s="3"/>
      <c r="K24" s="3"/>
      <c r="L24" s="3"/>
      <c r="M24" s="3" t="s">
        <v>94</v>
      </c>
      <c r="N24" s="3" t="s">
        <v>71</v>
      </c>
      <c r="O24" s="3" t="s">
        <v>40</v>
      </c>
      <c r="P24" s="4" t="s">
        <v>99</v>
      </c>
      <c r="Q24" s="6">
        <v>78500000000</v>
      </c>
      <c r="R24" s="6">
        <v>0</v>
      </c>
      <c r="S24" s="6">
        <v>0</v>
      </c>
      <c r="T24" s="6">
        <v>78500000000</v>
      </c>
      <c r="U24" s="6">
        <v>0</v>
      </c>
      <c r="V24" s="6">
        <v>75415058311.669998</v>
      </c>
      <c r="W24" s="6">
        <v>3084941688.3299999</v>
      </c>
      <c r="X24" s="6">
        <v>56269603045.699997</v>
      </c>
      <c r="Y24" s="6">
        <v>9687528171</v>
      </c>
      <c r="Z24" s="6">
        <v>9634407061</v>
      </c>
      <c r="AA24" s="6">
        <v>9517781797</v>
      </c>
    </row>
    <row r="25" spans="1:27" ht="30" customHeight="1" x14ac:dyDescent="0.25">
      <c r="A25" s="3" t="s">
        <v>33</v>
      </c>
      <c r="B25" s="4" t="s">
        <v>34</v>
      </c>
      <c r="C25" s="5" t="s">
        <v>100</v>
      </c>
      <c r="D25" s="3" t="s">
        <v>90</v>
      </c>
      <c r="E25" s="3" t="s">
        <v>91</v>
      </c>
      <c r="F25" s="3" t="s">
        <v>92</v>
      </c>
      <c r="G25" s="3" t="s">
        <v>101</v>
      </c>
      <c r="H25" s="3" t="s">
        <v>93</v>
      </c>
      <c r="I25" s="3"/>
      <c r="J25" s="3"/>
      <c r="K25" s="3"/>
      <c r="L25" s="3"/>
      <c r="M25" s="3" t="s">
        <v>38</v>
      </c>
      <c r="N25" s="3" t="s">
        <v>102</v>
      </c>
      <c r="O25" s="3" t="s">
        <v>40</v>
      </c>
      <c r="P25" s="4" t="s">
        <v>95</v>
      </c>
      <c r="Q25" s="6">
        <v>195000000000</v>
      </c>
      <c r="R25" s="6">
        <v>0</v>
      </c>
      <c r="S25" s="6">
        <v>0</v>
      </c>
      <c r="T25" s="6">
        <v>195000000000</v>
      </c>
      <c r="U25" s="6">
        <v>0</v>
      </c>
      <c r="V25" s="6">
        <v>1980009076</v>
      </c>
      <c r="W25" s="6">
        <v>193019990924</v>
      </c>
      <c r="X25" s="6">
        <v>1550804424</v>
      </c>
      <c r="Y25" s="6">
        <v>320729354</v>
      </c>
      <c r="Z25" s="6">
        <v>320729354</v>
      </c>
      <c r="AA25" s="6">
        <v>320729354</v>
      </c>
    </row>
    <row r="26" spans="1:27" ht="30" customHeight="1" x14ac:dyDescent="0.25">
      <c r="A26" s="3" t="s">
        <v>33</v>
      </c>
      <c r="B26" s="4" t="s">
        <v>34</v>
      </c>
      <c r="C26" s="5" t="s">
        <v>103</v>
      </c>
      <c r="D26" s="3" t="s">
        <v>90</v>
      </c>
      <c r="E26" s="3" t="s">
        <v>91</v>
      </c>
      <c r="F26" s="3" t="s">
        <v>92</v>
      </c>
      <c r="G26" s="3" t="s">
        <v>104</v>
      </c>
      <c r="H26" s="3" t="s">
        <v>105</v>
      </c>
      <c r="I26" s="3"/>
      <c r="J26" s="3"/>
      <c r="K26" s="3"/>
      <c r="L26" s="3"/>
      <c r="M26" s="3" t="s">
        <v>94</v>
      </c>
      <c r="N26" s="3" t="s">
        <v>71</v>
      </c>
      <c r="O26" s="3" t="s">
        <v>40</v>
      </c>
      <c r="P26" s="4" t="s">
        <v>106</v>
      </c>
      <c r="Q26" s="6">
        <v>25000000000</v>
      </c>
      <c r="R26" s="6">
        <v>0</v>
      </c>
      <c r="S26" s="6">
        <v>0</v>
      </c>
      <c r="T26" s="6">
        <v>25000000000</v>
      </c>
      <c r="U26" s="6">
        <v>0</v>
      </c>
      <c r="V26" s="6">
        <v>24005222057.59</v>
      </c>
      <c r="W26" s="6">
        <v>994777942.40999997</v>
      </c>
      <c r="X26" s="6">
        <v>17084814167</v>
      </c>
      <c r="Y26" s="6">
        <v>3440108507.8200002</v>
      </c>
      <c r="Z26" s="6">
        <v>3431731915.8200002</v>
      </c>
      <c r="AA26" s="6">
        <v>3419278642.8200002</v>
      </c>
    </row>
    <row r="27" spans="1:27" ht="30" customHeight="1" x14ac:dyDescent="0.25">
      <c r="A27" s="3" t="s">
        <v>33</v>
      </c>
      <c r="B27" s="4" t="s">
        <v>34</v>
      </c>
      <c r="C27" s="5" t="s">
        <v>107</v>
      </c>
      <c r="D27" s="3" t="s">
        <v>90</v>
      </c>
      <c r="E27" s="3" t="s">
        <v>108</v>
      </c>
      <c r="F27" s="3" t="s">
        <v>92</v>
      </c>
      <c r="G27" s="3" t="s">
        <v>109</v>
      </c>
      <c r="H27" s="3" t="s">
        <v>98</v>
      </c>
      <c r="I27" s="3"/>
      <c r="J27" s="3"/>
      <c r="K27" s="3"/>
      <c r="L27" s="3"/>
      <c r="M27" s="3" t="s">
        <v>94</v>
      </c>
      <c r="N27" s="3" t="s">
        <v>71</v>
      </c>
      <c r="O27" s="3" t="s">
        <v>40</v>
      </c>
      <c r="P27" s="4" t="s">
        <v>99</v>
      </c>
      <c r="Q27" s="6">
        <v>2267247211701</v>
      </c>
      <c r="R27" s="6">
        <v>0</v>
      </c>
      <c r="S27" s="6">
        <v>0</v>
      </c>
      <c r="T27" s="6">
        <v>2267247211701</v>
      </c>
      <c r="U27" s="6">
        <v>0</v>
      </c>
      <c r="V27" s="6">
        <v>1780504174310.3999</v>
      </c>
      <c r="W27" s="6">
        <v>486743037390.59998</v>
      </c>
      <c r="X27" s="6">
        <v>1147504451160.6101</v>
      </c>
      <c r="Y27" s="6">
        <v>240409242208.25</v>
      </c>
      <c r="Z27" s="6">
        <v>236339059758.5</v>
      </c>
      <c r="AA27" s="6">
        <v>229173331486.66</v>
      </c>
    </row>
    <row r="28" spans="1:27" ht="30" customHeight="1" x14ac:dyDescent="0.25">
      <c r="A28" s="3" t="s">
        <v>33</v>
      </c>
      <c r="B28" s="4" t="s">
        <v>34</v>
      </c>
      <c r="C28" s="5" t="s">
        <v>107</v>
      </c>
      <c r="D28" s="3" t="s">
        <v>90</v>
      </c>
      <c r="E28" s="3" t="s">
        <v>108</v>
      </c>
      <c r="F28" s="3" t="s">
        <v>92</v>
      </c>
      <c r="G28" s="3" t="s">
        <v>109</v>
      </c>
      <c r="H28" s="3" t="s">
        <v>98</v>
      </c>
      <c r="I28" s="3"/>
      <c r="J28" s="3"/>
      <c r="K28" s="3"/>
      <c r="L28" s="3"/>
      <c r="M28" s="3" t="s">
        <v>38</v>
      </c>
      <c r="N28" s="3" t="s">
        <v>110</v>
      </c>
      <c r="O28" s="3" t="s">
        <v>40</v>
      </c>
      <c r="P28" s="4" t="s">
        <v>99</v>
      </c>
      <c r="Q28" s="6">
        <v>270084000000</v>
      </c>
      <c r="R28" s="6">
        <v>0</v>
      </c>
      <c r="S28" s="6">
        <v>0</v>
      </c>
      <c r="T28" s="6">
        <v>270084000000</v>
      </c>
      <c r="U28" s="6">
        <v>0</v>
      </c>
      <c r="V28" s="6">
        <v>249010745620.81</v>
      </c>
      <c r="W28" s="6">
        <v>21073254379.189999</v>
      </c>
      <c r="X28" s="6">
        <v>183954765924.82999</v>
      </c>
      <c r="Y28" s="6">
        <v>38852275836</v>
      </c>
      <c r="Z28" s="6">
        <v>38344894294</v>
      </c>
      <c r="AA28" s="6">
        <v>37548021425</v>
      </c>
    </row>
    <row r="29" spans="1:27" ht="30" customHeight="1" x14ac:dyDescent="0.25">
      <c r="A29" s="3" t="s">
        <v>33</v>
      </c>
      <c r="B29" s="4" t="s">
        <v>34</v>
      </c>
      <c r="C29" s="5" t="s">
        <v>107</v>
      </c>
      <c r="D29" s="3" t="s">
        <v>90</v>
      </c>
      <c r="E29" s="3" t="s">
        <v>108</v>
      </c>
      <c r="F29" s="3" t="s">
        <v>92</v>
      </c>
      <c r="G29" s="3" t="s">
        <v>109</v>
      </c>
      <c r="H29" s="3" t="s">
        <v>98</v>
      </c>
      <c r="I29" s="3"/>
      <c r="J29" s="3"/>
      <c r="K29" s="3"/>
      <c r="L29" s="3"/>
      <c r="M29" s="3" t="s">
        <v>38</v>
      </c>
      <c r="N29" s="3" t="s">
        <v>111</v>
      </c>
      <c r="O29" s="3" t="s">
        <v>40</v>
      </c>
      <c r="P29" s="4" t="s">
        <v>99</v>
      </c>
      <c r="Q29" s="6">
        <v>26846000000</v>
      </c>
      <c r="R29" s="6">
        <v>0</v>
      </c>
      <c r="S29" s="6">
        <v>0</v>
      </c>
      <c r="T29" s="6">
        <v>26846000000</v>
      </c>
      <c r="U29" s="6">
        <v>0</v>
      </c>
      <c r="V29" s="6">
        <v>7662074947</v>
      </c>
      <c r="W29" s="6">
        <v>19183925053</v>
      </c>
      <c r="X29" s="6">
        <v>3662074947</v>
      </c>
      <c r="Y29" s="6">
        <v>0</v>
      </c>
      <c r="Z29" s="6">
        <v>0</v>
      </c>
      <c r="AA29" s="6">
        <v>0</v>
      </c>
    </row>
    <row r="30" spans="1:27" ht="30" customHeight="1" x14ac:dyDescent="0.25">
      <c r="A30" s="3" t="s">
        <v>33</v>
      </c>
      <c r="B30" s="4" t="s">
        <v>34</v>
      </c>
      <c r="C30" s="5" t="s">
        <v>107</v>
      </c>
      <c r="D30" s="3" t="s">
        <v>90</v>
      </c>
      <c r="E30" s="3" t="s">
        <v>108</v>
      </c>
      <c r="F30" s="3" t="s">
        <v>92</v>
      </c>
      <c r="G30" s="3" t="s">
        <v>109</v>
      </c>
      <c r="H30" s="3" t="s">
        <v>98</v>
      </c>
      <c r="I30" s="3"/>
      <c r="J30" s="3"/>
      <c r="K30" s="3"/>
      <c r="L30" s="3"/>
      <c r="M30" s="3" t="s">
        <v>38</v>
      </c>
      <c r="N30" s="3" t="s">
        <v>102</v>
      </c>
      <c r="O30" s="3" t="s">
        <v>40</v>
      </c>
      <c r="P30" s="4" t="s">
        <v>99</v>
      </c>
      <c r="Q30" s="6">
        <v>172287000000</v>
      </c>
      <c r="R30" s="6">
        <v>0</v>
      </c>
      <c r="S30" s="6">
        <v>0</v>
      </c>
      <c r="T30" s="6">
        <v>172287000000</v>
      </c>
      <c r="U30" s="6">
        <v>0</v>
      </c>
      <c r="V30" s="6">
        <v>155887115002</v>
      </c>
      <c r="W30" s="6">
        <v>16399884998</v>
      </c>
      <c r="X30" s="6">
        <v>56429678791</v>
      </c>
      <c r="Y30" s="6">
        <v>16844565818</v>
      </c>
      <c r="Z30" s="6">
        <v>16097160098</v>
      </c>
      <c r="AA30" s="6">
        <v>15754179420</v>
      </c>
    </row>
    <row r="31" spans="1:27" ht="30" customHeight="1" x14ac:dyDescent="0.25">
      <c r="A31" s="3" t="s">
        <v>33</v>
      </c>
      <c r="B31" s="4" t="s">
        <v>34</v>
      </c>
      <c r="C31" s="5" t="s">
        <v>107</v>
      </c>
      <c r="D31" s="3" t="s">
        <v>90</v>
      </c>
      <c r="E31" s="3" t="s">
        <v>108</v>
      </c>
      <c r="F31" s="3" t="s">
        <v>92</v>
      </c>
      <c r="G31" s="3" t="s">
        <v>109</v>
      </c>
      <c r="H31" s="3" t="s">
        <v>98</v>
      </c>
      <c r="I31" s="3"/>
      <c r="J31" s="3"/>
      <c r="K31" s="3"/>
      <c r="L31" s="3"/>
      <c r="M31" s="3" t="s">
        <v>38</v>
      </c>
      <c r="N31" s="3" t="s">
        <v>39</v>
      </c>
      <c r="O31" s="3" t="s">
        <v>40</v>
      </c>
      <c r="P31" s="4" t="s">
        <v>99</v>
      </c>
      <c r="Q31" s="6">
        <v>986079340000</v>
      </c>
      <c r="R31" s="6">
        <v>0</v>
      </c>
      <c r="S31" s="6">
        <v>0</v>
      </c>
      <c r="T31" s="6">
        <v>986079340000</v>
      </c>
      <c r="U31" s="6">
        <v>0</v>
      </c>
      <c r="V31" s="6">
        <v>943424566354</v>
      </c>
      <c r="W31" s="6">
        <v>42654773646</v>
      </c>
      <c r="X31" s="6">
        <v>179837407763</v>
      </c>
      <c r="Y31" s="6">
        <v>177954761619.35999</v>
      </c>
      <c r="Z31" s="6">
        <v>177942225719.35999</v>
      </c>
      <c r="AA31" s="6">
        <v>177900376377.62</v>
      </c>
    </row>
    <row r="32" spans="1:27" ht="30" customHeight="1" x14ac:dyDescent="0.25">
      <c r="A32" s="3" t="s">
        <v>33</v>
      </c>
      <c r="B32" s="4" t="s">
        <v>34</v>
      </c>
      <c r="C32" s="5" t="s">
        <v>112</v>
      </c>
      <c r="D32" s="3" t="s">
        <v>90</v>
      </c>
      <c r="E32" s="3" t="s">
        <v>108</v>
      </c>
      <c r="F32" s="3" t="s">
        <v>92</v>
      </c>
      <c r="G32" s="3" t="s">
        <v>113</v>
      </c>
      <c r="H32" s="3" t="s">
        <v>114</v>
      </c>
      <c r="I32" s="3"/>
      <c r="J32" s="3"/>
      <c r="K32" s="3"/>
      <c r="L32" s="3"/>
      <c r="M32" s="3" t="s">
        <v>94</v>
      </c>
      <c r="N32" s="3" t="s">
        <v>71</v>
      </c>
      <c r="O32" s="3" t="s">
        <v>40</v>
      </c>
      <c r="P32" s="4" t="s">
        <v>115</v>
      </c>
      <c r="Q32" s="6">
        <v>115018000000</v>
      </c>
      <c r="R32" s="6">
        <v>0</v>
      </c>
      <c r="S32" s="6">
        <v>0</v>
      </c>
      <c r="T32" s="6">
        <v>115018000000</v>
      </c>
      <c r="U32" s="6">
        <v>0</v>
      </c>
      <c r="V32" s="6">
        <v>97854331875.070007</v>
      </c>
      <c r="W32" s="6">
        <v>17163668124.93</v>
      </c>
      <c r="X32" s="6">
        <v>77223775388.699997</v>
      </c>
      <c r="Y32" s="6">
        <v>16302611434.059999</v>
      </c>
      <c r="Z32" s="6">
        <v>16224821839.82</v>
      </c>
      <c r="AA32" s="6">
        <v>16132420306.879999</v>
      </c>
    </row>
    <row r="33" spans="1:27" ht="30" customHeight="1" x14ac:dyDescent="0.25">
      <c r="A33" s="3" t="s">
        <v>33</v>
      </c>
      <c r="B33" s="4" t="s">
        <v>34</v>
      </c>
      <c r="C33" s="5" t="s">
        <v>112</v>
      </c>
      <c r="D33" s="3" t="s">
        <v>90</v>
      </c>
      <c r="E33" s="3" t="s">
        <v>108</v>
      </c>
      <c r="F33" s="3" t="s">
        <v>92</v>
      </c>
      <c r="G33" s="3" t="s">
        <v>113</v>
      </c>
      <c r="H33" s="3" t="s">
        <v>114</v>
      </c>
      <c r="I33" s="3"/>
      <c r="J33" s="3"/>
      <c r="K33" s="3"/>
      <c r="L33" s="3"/>
      <c r="M33" s="3" t="s">
        <v>38</v>
      </c>
      <c r="N33" s="3" t="s">
        <v>39</v>
      </c>
      <c r="O33" s="3" t="s">
        <v>40</v>
      </c>
      <c r="P33" s="4" t="s">
        <v>115</v>
      </c>
      <c r="Q33" s="6">
        <v>44982000000</v>
      </c>
      <c r="R33" s="6">
        <v>0</v>
      </c>
      <c r="S33" s="6">
        <v>0</v>
      </c>
      <c r="T33" s="6">
        <v>44982000000</v>
      </c>
      <c r="U33" s="6">
        <v>0</v>
      </c>
      <c r="V33" s="6">
        <v>42313345980</v>
      </c>
      <c r="W33" s="6">
        <v>2668654020</v>
      </c>
      <c r="X33" s="6">
        <v>28354842390.380001</v>
      </c>
      <c r="Y33" s="6">
        <v>6168403428</v>
      </c>
      <c r="Z33" s="6">
        <v>6161067773</v>
      </c>
      <c r="AA33" s="6">
        <v>6161067773</v>
      </c>
    </row>
    <row r="34" spans="1:27" ht="30" customHeight="1" x14ac:dyDescent="0.25">
      <c r="A34" s="3" t="s">
        <v>33</v>
      </c>
      <c r="B34" s="4" t="s">
        <v>34</v>
      </c>
      <c r="C34" s="5" t="s">
        <v>116</v>
      </c>
      <c r="D34" s="3" t="s">
        <v>90</v>
      </c>
      <c r="E34" s="3" t="s">
        <v>108</v>
      </c>
      <c r="F34" s="3" t="s">
        <v>92</v>
      </c>
      <c r="G34" s="3" t="s">
        <v>117</v>
      </c>
      <c r="H34" s="3" t="s">
        <v>98</v>
      </c>
      <c r="I34" s="3"/>
      <c r="J34" s="3"/>
      <c r="K34" s="3"/>
      <c r="L34" s="3"/>
      <c r="M34" s="3" t="s">
        <v>94</v>
      </c>
      <c r="N34" s="3" t="s">
        <v>71</v>
      </c>
      <c r="O34" s="3" t="s">
        <v>40</v>
      </c>
      <c r="P34" s="4" t="s">
        <v>99</v>
      </c>
      <c r="Q34" s="6">
        <v>45000000000</v>
      </c>
      <c r="R34" s="6">
        <v>0</v>
      </c>
      <c r="S34" s="6">
        <v>0</v>
      </c>
      <c r="T34" s="6">
        <v>45000000000</v>
      </c>
      <c r="U34" s="6">
        <v>0</v>
      </c>
      <c r="V34" s="6">
        <v>41931836910</v>
      </c>
      <c r="W34" s="6">
        <v>3068163090</v>
      </c>
      <c r="X34" s="6">
        <v>36768937754</v>
      </c>
      <c r="Y34" s="6">
        <v>6854056653</v>
      </c>
      <c r="Z34" s="6">
        <v>6814615442</v>
      </c>
      <c r="AA34" s="6">
        <v>6748815309</v>
      </c>
    </row>
    <row r="35" spans="1:27" ht="30" customHeight="1" x14ac:dyDescent="0.25">
      <c r="A35" s="3" t="s">
        <v>33</v>
      </c>
      <c r="B35" s="4" t="s">
        <v>34</v>
      </c>
      <c r="C35" s="5" t="s">
        <v>118</v>
      </c>
      <c r="D35" s="3" t="s">
        <v>90</v>
      </c>
      <c r="E35" s="3" t="s">
        <v>108</v>
      </c>
      <c r="F35" s="3" t="s">
        <v>92</v>
      </c>
      <c r="G35" s="3" t="s">
        <v>119</v>
      </c>
      <c r="H35" s="3" t="s">
        <v>120</v>
      </c>
      <c r="I35" s="3"/>
      <c r="J35" s="3"/>
      <c r="K35" s="3"/>
      <c r="L35" s="3"/>
      <c r="M35" s="3" t="s">
        <v>94</v>
      </c>
      <c r="N35" s="3" t="s">
        <v>71</v>
      </c>
      <c r="O35" s="3" t="s">
        <v>40</v>
      </c>
      <c r="P35" s="4" t="s">
        <v>121</v>
      </c>
      <c r="Q35" s="6">
        <v>193064000000</v>
      </c>
      <c r="R35" s="6">
        <v>0</v>
      </c>
      <c r="S35" s="6">
        <v>0</v>
      </c>
      <c r="T35" s="6">
        <v>193064000000</v>
      </c>
      <c r="U35" s="6">
        <v>0</v>
      </c>
      <c r="V35" s="6">
        <v>135832177754</v>
      </c>
      <c r="W35" s="6">
        <v>57231822246</v>
      </c>
      <c r="X35" s="6">
        <v>57154389661.610001</v>
      </c>
      <c r="Y35" s="6">
        <v>9198658670.1700001</v>
      </c>
      <c r="Z35" s="6">
        <v>9045565312.1700001</v>
      </c>
      <c r="AA35" s="6">
        <v>8921085946.1700001</v>
      </c>
    </row>
    <row r="36" spans="1:27" ht="30" customHeight="1" x14ac:dyDescent="0.25">
      <c r="A36" s="3" t="s">
        <v>33</v>
      </c>
      <c r="B36" s="4" t="s">
        <v>34</v>
      </c>
      <c r="C36" s="5" t="s">
        <v>118</v>
      </c>
      <c r="D36" s="3" t="s">
        <v>90</v>
      </c>
      <c r="E36" s="3" t="s">
        <v>108</v>
      </c>
      <c r="F36" s="3" t="s">
        <v>92</v>
      </c>
      <c r="G36" s="3" t="s">
        <v>119</v>
      </c>
      <c r="H36" s="3" t="s">
        <v>120</v>
      </c>
      <c r="I36" s="3"/>
      <c r="J36" s="3"/>
      <c r="K36" s="3"/>
      <c r="L36" s="3"/>
      <c r="M36" s="3" t="s">
        <v>38</v>
      </c>
      <c r="N36" s="3" t="s">
        <v>110</v>
      </c>
      <c r="O36" s="3" t="s">
        <v>40</v>
      </c>
      <c r="P36" s="4" t="s">
        <v>121</v>
      </c>
      <c r="Q36" s="6">
        <v>10720000000</v>
      </c>
      <c r="R36" s="6">
        <v>0</v>
      </c>
      <c r="S36" s="6">
        <v>0</v>
      </c>
      <c r="T36" s="6">
        <v>10720000000</v>
      </c>
      <c r="U36" s="6">
        <v>0</v>
      </c>
      <c r="V36" s="6">
        <v>10720000000</v>
      </c>
      <c r="W36" s="6">
        <v>0</v>
      </c>
      <c r="X36" s="6">
        <v>329691880</v>
      </c>
      <c r="Y36" s="6">
        <v>70931053</v>
      </c>
      <c r="Z36" s="6">
        <v>70931053</v>
      </c>
      <c r="AA36" s="6">
        <v>70931053</v>
      </c>
    </row>
    <row r="37" spans="1:27" ht="30" customHeight="1" x14ac:dyDescent="0.25">
      <c r="A37" s="3" t="s">
        <v>33</v>
      </c>
      <c r="B37" s="4" t="s">
        <v>34</v>
      </c>
      <c r="C37" s="5" t="s">
        <v>118</v>
      </c>
      <c r="D37" s="3" t="s">
        <v>90</v>
      </c>
      <c r="E37" s="3" t="s">
        <v>108</v>
      </c>
      <c r="F37" s="3" t="s">
        <v>92</v>
      </c>
      <c r="G37" s="3" t="s">
        <v>119</v>
      </c>
      <c r="H37" s="3" t="s">
        <v>120</v>
      </c>
      <c r="I37" s="3"/>
      <c r="J37" s="3"/>
      <c r="K37" s="3"/>
      <c r="L37" s="3"/>
      <c r="M37" s="3" t="s">
        <v>38</v>
      </c>
      <c r="N37" s="3" t="s">
        <v>39</v>
      </c>
      <c r="O37" s="3" t="s">
        <v>40</v>
      </c>
      <c r="P37" s="4" t="s">
        <v>121</v>
      </c>
      <c r="Q37" s="6">
        <v>3216000000</v>
      </c>
      <c r="R37" s="6">
        <v>0</v>
      </c>
      <c r="S37" s="6">
        <v>0</v>
      </c>
      <c r="T37" s="6">
        <v>3216000000</v>
      </c>
      <c r="U37" s="6">
        <v>0</v>
      </c>
      <c r="V37" s="6">
        <v>3216000000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</row>
    <row r="38" spans="1:27" ht="30" customHeight="1" x14ac:dyDescent="0.25">
      <c r="A38" s="3" t="s">
        <v>33</v>
      </c>
      <c r="B38" s="4" t="s">
        <v>34</v>
      </c>
      <c r="C38" s="5" t="s">
        <v>122</v>
      </c>
      <c r="D38" s="3" t="s">
        <v>90</v>
      </c>
      <c r="E38" s="3" t="s">
        <v>123</v>
      </c>
      <c r="F38" s="3" t="s">
        <v>92</v>
      </c>
      <c r="G38" s="3" t="s">
        <v>124</v>
      </c>
      <c r="H38" s="3" t="s">
        <v>125</v>
      </c>
      <c r="I38" s="3"/>
      <c r="J38" s="3"/>
      <c r="K38" s="3"/>
      <c r="L38" s="3"/>
      <c r="M38" s="3" t="s">
        <v>38</v>
      </c>
      <c r="N38" s="3" t="s">
        <v>39</v>
      </c>
      <c r="O38" s="3" t="s">
        <v>40</v>
      </c>
      <c r="P38" s="4" t="s">
        <v>126</v>
      </c>
      <c r="Q38" s="6">
        <v>289997000000</v>
      </c>
      <c r="R38" s="6">
        <v>0</v>
      </c>
      <c r="S38" s="6">
        <v>0</v>
      </c>
      <c r="T38" s="6">
        <v>289997000000</v>
      </c>
      <c r="U38" s="6">
        <v>0</v>
      </c>
      <c r="V38" s="6">
        <v>169708321799.67001</v>
      </c>
      <c r="W38" s="6">
        <v>120288678200.33</v>
      </c>
      <c r="X38" s="6">
        <v>80350518459.880005</v>
      </c>
      <c r="Y38" s="6">
        <v>17356637031.599998</v>
      </c>
      <c r="Z38" s="6">
        <v>17330403269.599998</v>
      </c>
      <c r="AA38" s="6">
        <v>17106761499.6</v>
      </c>
    </row>
    <row r="39" spans="1:27" ht="30" customHeight="1" x14ac:dyDescent="0.25">
      <c r="A39" s="3" t="s">
        <v>33</v>
      </c>
      <c r="B39" s="4" t="s">
        <v>34</v>
      </c>
      <c r="C39" s="5" t="s">
        <v>127</v>
      </c>
      <c r="D39" s="3" t="s">
        <v>90</v>
      </c>
      <c r="E39" s="3" t="s">
        <v>128</v>
      </c>
      <c r="F39" s="3" t="s">
        <v>92</v>
      </c>
      <c r="G39" s="3" t="s">
        <v>104</v>
      </c>
      <c r="H39" s="3" t="s">
        <v>114</v>
      </c>
      <c r="I39" s="3"/>
      <c r="J39" s="3"/>
      <c r="K39" s="3"/>
      <c r="L39" s="3"/>
      <c r="M39" s="3" t="s">
        <v>94</v>
      </c>
      <c r="N39" s="3" t="s">
        <v>71</v>
      </c>
      <c r="O39" s="3" t="s">
        <v>40</v>
      </c>
      <c r="P39" s="4" t="s">
        <v>115</v>
      </c>
      <c r="Q39" s="6">
        <v>74803000000</v>
      </c>
      <c r="R39" s="6">
        <v>0</v>
      </c>
      <c r="S39" s="6">
        <v>0</v>
      </c>
      <c r="T39" s="6">
        <v>74803000000</v>
      </c>
      <c r="U39" s="6">
        <v>0</v>
      </c>
      <c r="V39" s="6">
        <v>74803000000</v>
      </c>
      <c r="W39" s="6">
        <v>0</v>
      </c>
      <c r="X39" s="6">
        <v>15537054375</v>
      </c>
      <c r="Y39" s="6">
        <v>15537054375</v>
      </c>
      <c r="Z39" s="6">
        <v>15537054375</v>
      </c>
      <c r="AA39" s="6">
        <v>15537054375</v>
      </c>
    </row>
    <row r="40" spans="1:27" ht="30" customHeight="1" x14ac:dyDescent="0.25">
      <c r="A40" s="3" t="s">
        <v>33</v>
      </c>
      <c r="B40" s="4" t="s">
        <v>34</v>
      </c>
      <c r="C40" s="5" t="s">
        <v>127</v>
      </c>
      <c r="D40" s="3" t="s">
        <v>90</v>
      </c>
      <c r="E40" s="3" t="s">
        <v>128</v>
      </c>
      <c r="F40" s="3" t="s">
        <v>92</v>
      </c>
      <c r="G40" s="3" t="s">
        <v>104</v>
      </c>
      <c r="H40" s="3" t="s">
        <v>114</v>
      </c>
      <c r="I40" s="3"/>
      <c r="J40" s="3"/>
      <c r="K40" s="3"/>
      <c r="L40" s="3"/>
      <c r="M40" s="3" t="s">
        <v>38</v>
      </c>
      <c r="N40" s="3" t="s">
        <v>111</v>
      </c>
      <c r="O40" s="3" t="s">
        <v>40</v>
      </c>
      <c r="P40" s="4" t="s">
        <v>115</v>
      </c>
      <c r="Q40" s="6">
        <v>79000000000</v>
      </c>
      <c r="R40" s="6">
        <v>0</v>
      </c>
      <c r="S40" s="6">
        <v>0</v>
      </c>
      <c r="T40" s="6">
        <v>79000000000</v>
      </c>
      <c r="U40" s="6">
        <v>0</v>
      </c>
      <c r="V40" s="6">
        <v>78944875000</v>
      </c>
      <c r="W40" s="6">
        <v>55125000</v>
      </c>
      <c r="X40" s="6">
        <v>14825985699</v>
      </c>
      <c r="Y40" s="6">
        <v>14825476679</v>
      </c>
      <c r="Z40" s="6">
        <v>14821861640</v>
      </c>
      <c r="AA40" s="6">
        <v>14821861640</v>
      </c>
    </row>
    <row r="41" spans="1:27" ht="30" customHeight="1" x14ac:dyDescent="0.25">
      <c r="A41" s="3" t="s">
        <v>33</v>
      </c>
      <c r="B41" s="4" t="s">
        <v>34</v>
      </c>
      <c r="C41" s="5" t="s">
        <v>127</v>
      </c>
      <c r="D41" s="3" t="s">
        <v>90</v>
      </c>
      <c r="E41" s="3" t="s">
        <v>128</v>
      </c>
      <c r="F41" s="3" t="s">
        <v>92</v>
      </c>
      <c r="G41" s="3" t="s">
        <v>104</v>
      </c>
      <c r="H41" s="3" t="s">
        <v>114</v>
      </c>
      <c r="I41" s="3"/>
      <c r="J41" s="3"/>
      <c r="K41" s="3"/>
      <c r="L41" s="3"/>
      <c r="M41" s="3" t="s">
        <v>38</v>
      </c>
      <c r="N41" s="3" t="s">
        <v>102</v>
      </c>
      <c r="O41" s="3" t="s">
        <v>40</v>
      </c>
      <c r="P41" s="4" t="s">
        <v>115</v>
      </c>
      <c r="Q41" s="6">
        <v>82099000000</v>
      </c>
      <c r="R41" s="6">
        <v>0</v>
      </c>
      <c r="S41" s="6">
        <v>0</v>
      </c>
      <c r="T41" s="6">
        <v>82099000000</v>
      </c>
      <c r="U41" s="6">
        <v>0</v>
      </c>
      <c r="V41" s="6">
        <v>78480273611</v>
      </c>
      <c r="W41" s="6">
        <v>3618726389</v>
      </c>
      <c r="X41" s="6">
        <v>34821060690</v>
      </c>
      <c r="Y41" s="6">
        <v>10895114445</v>
      </c>
      <c r="Z41" s="6">
        <v>10780973988</v>
      </c>
      <c r="AA41" s="6">
        <v>10590473624</v>
      </c>
    </row>
    <row r="42" spans="1:27" ht="30" customHeight="1" x14ac:dyDescent="0.25">
      <c r="A42" s="3" t="s">
        <v>33</v>
      </c>
      <c r="B42" s="4" t="s">
        <v>34</v>
      </c>
      <c r="C42" s="5" t="s">
        <v>129</v>
      </c>
      <c r="D42" s="3" t="s">
        <v>90</v>
      </c>
      <c r="E42" s="3" t="s">
        <v>128</v>
      </c>
      <c r="F42" s="3" t="s">
        <v>92</v>
      </c>
      <c r="G42" s="3" t="s">
        <v>109</v>
      </c>
      <c r="H42" s="3" t="s">
        <v>114</v>
      </c>
      <c r="I42" s="3"/>
      <c r="J42" s="3"/>
      <c r="K42" s="3"/>
      <c r="L42" s="3"/>
      <c r="M42" s="3" t="s">
        <v>94</v>
      </c>
      <c r="N42" s="3" t="s">
        <v>71</v>
      </c>
      <c r="O42" s="3" t="s">
        <v>40</v>
      </c>
      <c r="P42" s="4" t="s">
        <v>115</v>
      </c>
      <c r="Q42" s="6">
        <v>340000000000</v>
      </c>
      <c r="R42" s="6">
        <v>0</v>
      </c>
      <c r="S42" s="6">
        <v>0</v>
      </c>
      <c r="T42" s="6">
        <v>340000000000</v>
      </c>
      <c r="U42" s="6">
        <v>0</v>
      </c>
      <c r="V42" s="6">
        <v>147237623886.45999</v>
      </c>
      <c r="W42" s="6">
        <v>192762376113.54001</v>
      </c>
      <c r="X42" s="6">
        <v>4593240267.4300003</v>
      </c>
      <c r="Y42" s="6">
        <v>608990587</v>
      </c>
      <c r="Z42" s="6">
        <v>608990587</v>
      </c>
      <c r="AA42" s="6">
        <v>607580698</v>
      </c>
    </row>
    <row r="43" spans="1:27" x14ac:dyDescent="0.25">
      <c r="A43" s="3" t="s">
        <v>1</v>
      </c>
      <c r="B43" s="4" t="s">
        <v>1</v>
      </c>
      <c r="C43" s="5" t="s">
        <v>1</v>
      </c>
      <c r="D43" s="3" t="s">
        <v>1</v>
      </c>
      <c r="E43" s="3" t="s">
        <v>1</v>
      </c>
      <c r="F43" s="3" t="s">
        <v>1</v>
      </c>
      <c r="G43" s="3" t="s">
        <v>1</v>
      </c>
      <c r="H43" s="3" t="s">
        <v>1</v>
      </c>
      <c r="I43" s="3" t="s">
        <v>1</v>
      </c>
      <c r="J43" s="3" t="s">
        <v>1</v>
      </c>
      <c r="K43" s="3" t="s">
        <v>1</v>
      </c>
      <c r="L43" s="3" t="s">
        <v>1</v>
      </c>
      <c r="M43" s="3" t="s">
        <v>1</v>
      </c>
      <c r="N43" s="3" t="s">
        <v>1</v>
      </c>
      <c r="O43" s="3" t="s">
        <v>1</v>
      </c>
      <c r="P43" s="4" t="s">
        <v>1</v>
      </c>
      <c r="Q43" s="6">
        <v>5543548765701</v>
      </c>
      <c r="R43" s="6">
        <v>0</v>
      </c>
      <c r="S43" s="6">
        <v>0</v>
      </c>
      <c r="T43" s="6">
        <v>5543548765701</v>
      </c>
      <c r="U43" s="6">
        <v>7865098000</v>
      </c>
      <c r="V43" s="6">
        <v>4316591154767.6802</v>
      </c>
      <c r="W43" s="6">
        <v>1219092512933.3201</v>
      </c>
      <c r="X43" s="6">
        <v>2105833670058.3301</v>
      </c>
      <c r="Y43" s="6">
        <v>620593571024.08997</v>
      </c>
      <c r="Z43" s="6">
        <v>614590421065.09998</v>
      </c>
      <c r="AA43" s="6">
        <v>604934333695.46997</v>
      </c>
    </row>
    <row r="44" spans="1:27" x14ac:dyDescent="0.25">
      <c r="A44" s="3" t="s">
        <v>1</v>
      </c>
      <c r="B44" s="7" t="s">
        <v>1</v>
      </c>
      <c r="C44" s="5" t="s">
        <v>1</v>
      </c>
      <c r="D44" s="3" t="s">
        <v>1</v>
      </c>
      <c r="E44" s="3" t="s">
        <v>1</v>
      </c>
      <c r="F44" s="3" t="s">
        <v>1</v>
      </c>
      <c r="G44" s="3" t="s">
        <v>1</v>
      </c>
      <c r="H44" s="3" t="s">
        <v>1</v>
      </c>
      <c r="I44" s="3" t="s">
        <v>1</v>
      </c>
      <c r="J44" s="3" t="s">
        <v>1</v>
      </c>
      <c r="K44" s="3" t="s">
        <v>1</v>
      </c>
      <c r="L44" s="3" t="s">
        <v>1</v>
      </c>
      <c r="M44" s="3" t="s">
        <v>1</v>
      </c>
      <c r="N44" s="3" t="s">
        <v>1</v>
      </c>
      <c r="O44" s="3" t="s">
        <v>1</v>
      </c>
      <c r="P44" s="4" t="s">
        <v>1</v>
      </c>
      <c r="Q44" s="8" t="s">
        <v>1</v>
      </c>
      <c r="R44" s="8" t="s">
        <v>1</v>
      </c>
      <c r="S44" s="8" t="s">
        <v>1</v>
      </c>
      <c r="T44" s="8" t="s">
        <v>1</v>
      </c>
      <c r="U44" s="8" t="s">
        <v>1</v>
      </c>
      <c r="V44" s="8" t="s">
        <v>1</v>
      </c>
      <c r="W44" s="8" t="s">
        <v>1</v>
      </c>
      <c r="X44" s="8" t="s">
        <v>1</v>
      </c>
      <c r="Y44" s="8" t="s">
        <v>1</v>
      </c>
      <c r="Z44" s="8" t="s">
        <v>1</v>
      </c>
      <c r="AA44" s="8" t="s">
        <v>1</v>
      </c>
    </row>
    <row r="45" spans="1:27" ht="0" hidden="1" customHeight="1" x14ac:dyDescent="0.25"/>
    <row r="46" spans="1:27" ht="33.950000000000003" customHeight="1" x14ac:dyDescent="0.25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SENA</vt:lpstr>
      <vt:lpstr>EJ PTAL UNID EJEC A 10ABRIL2024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Fula Cardenas</dc:creator>
  <cp:lastModifiedBy>Yaneth Ruth López Chaparro</cp:lastModifiedBy>
  <dcterms:created xsi:type="dcterms:W3CDTF">2024-04-10T13:26:47Z</dcterms:created>
  <dcterms:modified xsi:type="dcterms:W3CDTF">2024-04-10T19:49:23Z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c111285-cafa-4fc9-8a9a-bd902089b24f_Enabled">
    <vt:lpwstr>true</vt:lpwstr>
  </property>
  <property fmtid="{D5CDD505-2E9C-101B-9397-08002B2CF9AE}" pid="3" name="MSIP_Label_fc111285-cafa-4fc9-8a9a-bd902089b24f_SetDate">
    <vt:lpwstr>2024-04-10T13:24:34Z</vt:lpwstr>
  </property>
  <property fmtid="{D5CDD505-2E9C-101B-9397-08002B2CF9AE}" pid="4" name="MSIP_Label_fc111285-cafa-4fc9-8a9a-bd902089b24f_Method">
    <vt:lpwstr>Privileged</vt:lpwstr>
  </property>
  <property fmtid="{D5CDD505-2E9C-101B-9397-08002B2CF9AE}" pid="5" name="MSIP_Label_fc111285-cafa-4fc9-8a9a-bd902089b24f_Name">
    <vt:lpwstr>Public</vt:lpwstr>
  </property>
  <property fmtid="{D5CDD505-2E9C-101B-9397-08002B2CF9AE}" pid="6" name="MSIP_Label_fc111285-cafa-4fc9-8a9a-bd902089b24f_SiteId">
    <vt:lpwstr>cbc2c381-2f2e-4d93-91d1-506c9316ace7</vt:lpwstr>
  </property>
  <property fmtid="{D5CDD505-2E9C-101B-9397-08002B2CF9AE}" pid="7" name="MSIP_Label_fc111285-cafa-4fc9-8a9a-bd902089b24f_ActionId">
    <vt:lpwstr>9bf80752-1982-4816-a1e0-146f9067dcb6</vt:lpwstr>
  </property>
  <property fmtid="{D5CDD505-2E9C-101B-9397-08002B2CF9AE}" pid="8" name="MSIP_Label_fc111285-cafa-4fc9-8a9a-bd902089b24f_ContentBits">
    <vt:lpwstr>0</vt:lpwstr>
  </property>
</Properties>
</file>